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300" windowWidth="12765" windowHeight="13095" activeTab="0"/>
  </bookViews>
  <sheets>
    <sheet name="Worksheet" sheetId="1" r:id="rId1"/>
    <sheet name="result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<sst xmlns="http://schemas.openxmlformats.org/spreadsheetml/2006/main" count="430" uniqueCount="161">
  <si>
    <t>TLMountaineerEngine.prt</t>
  </si>
  <si>
    <t>Category</t>
  </si>
  <si>
    <t>NXbench Ratio</t>
  </si>
  <si>
    <t>part_load</t>
  </si>
  <si>
    <t>I/O</t>
  </si>
  <si>
    <t>part_close</t>
  </si>
  <si>
    <t>total_load_unload</t>
  </si>
  <si>
    <t>zoom_fully_shaded</t>
  </si>
  <si>
    <t>Graphics</t>
  </si>
  <si>
    <t>rotation_fully_shaded</t>
  </si>
  <si>
    <t>pan_fully_shaded</t>
  </si>
  <si>
    <t>perspective_fully_shaded</t>
  </si>
  <si>
    <t>clipping_fully_shaded</t>
  </si>
  <si>
    <t>fit_fully_shaded</t>
  </si>
  <si>
    <t>CPU</t>
  </si>
  <si>
    <t>view_regen_fully_shaded</t>
  </si>
  <si>
    <t>total_fully_shaded</t>
  </si>
  <si>
    <t>zoom_wireframe</t>
  </si>
  <si>
    <t>rotation_wireframe</t>
  </si>
  <si>
    <t>pan_wireframe</t>
  </si>
  <si>
    <t>perspective_wireframe</t>
  </si>
  <si>
    <t>clipping_wireframe</t>
  </si>
  <si>
    <t>fit_wireframe</t>
  </si>
  <si>
    <t>view_regen_wireframe</t>
  </si>
  <si>
    <t>total_wireframe</t>
  </si>
  <si>
    <t>total_gfx_ops</t>
  </si>
  <si>
    <t>wireframe_rotation</t>
  </si>
  <si>
    <t>shaded_edge_off_rotation</t>
  </si>
  <si>
    <t>shaded_edge_on_rotation</t>
  </si>
  <si>
    <t>shaded_smooth_edge_on_rotation</t>
  </si>
  <si>
    <t>shaded_smooth_edge_on_rotation_6lights</t>
  </si>
  <si>
    <t>total_lights_and_edges_ops</t>
  </si>
  <si>
    <t xml:space="preserve"> </t>
  </si>
  <si>
    <t>HiddenSurfaceRemoval</t>
  </si>
  <si>
    <t>total_HiddenSurfaceRemoval</t>
  </si>
  <si>
    <t>grand_total</t>
  </si>
  <si>
    <t>bodypartslarge.prt</t>
  </si>
  <si>
    <t xml:space="preserve">Summary </t>
  </si>
  <si>
    <t>Composite</t>
  </si>
  <si>
    <t>Total shaded_edge_off_rotation</t>
  </si>
  <si>
    <t>Total shaded_edge_on_rotation</t>
  </si>
  <si>
    <t>Total shaded_smooth_edge_on_rotation</t>
  </si>
  <si>
    <t>Total shaded_smooth_edge_on_rotation_6lights</t>
  </si>
  <si>
    <t>Total HiddenSurfaceRemoval</t>
  </si>
  <si>
    <t>Total I/O</t>
  </si>
  <si>
    <t>Total CPU</t>
  </si>
  <si>
    <t xml:space="preserve">Total Graphics  </t>
  </si>
  <si>
    <t>Total</t>
  </si>
  <si>
    <t xml:space="preserve">CPU </t>
  </si>
  <si>
    <t>Xeon 2.4 GHz (512KB L2)</t>
  </si>
  <si>
    <t>System Memory</t>
  </si>
  <si>
    <t>2GB PC800 RDRAM</t>
  </si>
  <si>
    <t>Graphics Card</t>
  </si>
  <si>
    <t>NV Quadro FX1000 (AGP 4x)</t>
  </si>
  <si>
    <t>Graphics Driver</t>
  </si>
  <si>
    <t>!-----------------------------------------------------------------------------!</t>
  </si>
  <si>
    <t>! Configuration Data -- edit as required                       !</t>
  </si>
  <si>
    <t>!                                                                             !</t>
  </si>
  <si>
    <t>! Multiple-line values may be entered by appending     !</t>
  </si>
  <si>
    <t>! sequential numerals to the key, starting from 0,       !</t>
  </si>
  <si>
    <t>! like this:                                                                !</t>
  </si>
  <si>
    <t>!------------------------------------------------------------------------------!</t>
  </si>
  <si>
    <t>!-------------------------------------------------------------------------!</t>
  </si>
  <si>
    <t>! Score Data                                                        !</t>
  </si>
  <si>
    <t>! Do not edit any portion of this file after this line     !</t>
  </si>
  <si>
    <t>!----------------------------------------------------------!</t>
  </si>
  <si>
    <t>!                          END                         !</t>
  </si>
  <si>
    <t>model1</t>
  </si>
  <si>
    <t>total_model1</t>
  </si>
  <si>
    <t>Translucency_OFF 100 times</t>
  </si>
  <si>
    <t>Translucency_ON 100 times</t>
  </si>
  <si>
    <t>total_Translucency</t>
  </si>
  <si>
    <t>cgn_noparam.prt</t>
  </si>
  <si>
    <t>TLEngine_Cooling_Trans_wheels.prt</t>
  </si>
  <si>
    <t>Yellow_sub.prt</t>
  </si>
  <si>
    <t>Reference Machine</t>
  </si>
  <si>
    <t>Reference MachineConfiguration Information</t>
  </si>
  <si>
    <t>Time(seconds)</t>
  </si>
  <si>
    <t>ref. Machine</t>
  </si>
  <si>
    <t>test system</t>
  </si>
  <si>
    <t>SPECapc NXmark for Unigraphics NX4</t>
  </si>
  <si>
    <t>boolean 1</t>
  </si>
  <si>
    <t>boolean</t>
  </si>
  <si>
    <t>small model 1 fully shaded</t>
  </si>
  <si>
    <t>small model 1  wireframe</t>
  </si>
  <si>
    <t>medium model fully shaded</t>
  </si>
  <si>
    <t>medium model wireframe</t>
  </si>
  <si>
    <t>large model fully shaded</t>
  </si>
  <si>
    <t>large model wireframe</t>
  </si>
  <si>
    <t>small model 2 fully shaded</t>
  </si>
  <si>
    <t>small model 2 wireframe</t>
  </si>
  <si>
    <t>large model  w/edges wireframe</t>
  </si>
  <si>
    <t>large model  w/edges fully shaded</t>
  </si>
  <si>
    <t>! nx4mark.config.comment0 = First comment line      !</t>
  </si>
  <si>
    <t>! nx4mark.config.comment1 = Second comment line  !</t>
  </si>
  <si>
    <t xml:space="preserve">nx4mark.config.system_id = </t>
  </si>
  <si>
    <t xml:space="preserve">nx4mark.config.submissiontype = </t>
  </si>
  <si>
    <t xml:space="preserve">nx4mark.config.system_id.short = </t>
  </si>
  <si>
    <t xml:space="preserve">nx4mark.config.hw.cpu = </t>
  </si>
  <si>
    <t xml:space="preserve">nx4mark.config.hw.page_size = </t>
  </si>
  <si>
    <t xml:space="preserve">nx4mark.config.graphics.accelerator = </t>
  </si>
  <si>
    <t xml:space="preserve">nx4mark.config.graphics.display_model = </t>
  </si>
  <si>
    <t xml:space="preserve">nx4mark.config.graphics.screen_width = </t>
  </si>
  <si>
    <t xml:space="preserve">nx4mark.config.graphics.screen_height = </t>
  </si>
  <si>
    <t xml:space="preserve">nx4mark.config.graphics.display_size = </t>
  </si>
  <si>
    <t xml:space="preserve">nx4mark.config.graphics.refresh_rate = </t>
  </si>
  <si>
    <t xml:space="preserve">nx4mark.config.graphics.swap_on_retrace = </t>
  </si>
  <si>
    <t xml:space="preserve">nx4mark.config.disk.size = </t>
  </si>
  <si>
    <t xml:space="preserve">nx4mark.config.disk.model = </t>
  </si>
  <si>
    <t xml:space="preserve">nx4mark.config.disk.RPM = </t>
  </si>
  <si>
    <t xml:space="preserve">nx4mark.config.disk.interface = </t>
  </si>
  <si>
    <t xml:space="preserve">nx4mark.config.disk.controller = </t>
  </si>
  <si>
    <t xml:space="preserve">nx4mark.config.sw.os = </t>
  </si>
  <si>
    <t xml:space="preserve">nx4mark.config.sw.os_version = </t>
  </si>
  <si>
    <t xml:space="preserve">nx4mark.config.sw.windows_system = </t>
  </si>
  <si>
    <t xml:space="preserve">nx4mark.config.sw.api = </t>
  </si>
  <si>
    <t xml:space="preserve">nx4mark.config.sw.api_vendor = </t>
  </si>
  <si>
    <t xml:space="preserve">nx4mark.config.sw.api_version = </t>
  </si>
  <si>
    <t xml:space="preserve">nx4mark.config.sw.api_extensions = </t>
  </si>
  <si>
    <t xml:space="preserve">nx4mark.config.sw.graphics_driver = </t>
  </si>
  <si>
    <t xml:space="preserve">nx4mark.config.sw.app_version = </t>
  </si>
  <si>
    <t xml:space="preserve">nx4mark.config.sw.app_build = </t>
  </si>
  <si>
    <t xml:space="preserve">nx4mark.config.test_date = </t>
  </si>
  <si>
    <t xml:space="preserve">nx4mark.config.submitter = </t>
  </si>
  <si>
    <t xml:space="preserve">nx4mark.config.price = </t>
  </si>
  <si>
    <t xml:space="preserve">nx4mark.config.comment = </t>
  </si>
  <si>
    <t xml:space="preserve">nx4mark.overall.composite = </t>
  </si>
  <si>
    <t xml:space="preserve">nx4mark.overall.runtime = </t>
  </si>
  <si>
    <t xml:space="preserve">nx4mark.graphics.composite = </t>
  </si>
  <si>
    <t xml:space="preserve">nx4mark.graphics.runtime = </t>
  </si>
  <si>
    <t xml:space="preserve">nx4mark.cpu.composite = </t>
  </si>
  <si>
    <t xml:space="preserve">nx4mark.cpu.runtime = </t>
  </si>
  <si>
    <t xml:space="preserve">nx4mark.io.composite = </t>
  </si>
  <si>
    <t xml:space="preserve">nx4mark.io.runtime = </t>
  </si>
  <si>
    <t>nx4mark.config.hw.num_populated_processor_sockets =</t>
  </si>
  <si>
    <t>nx4mark.config.hw.cores_per_processor_socket =</t>
  </si>
  <si>
    <t xml:space="preserve">nx4mark.config.hw.l1_cache_per_core = </t>
  </si>
  <si>
    <t>nx4mark.config.hw.l2_cache_per_socket =</t>
  </si>
  <si>
    <t xml:space="preserve">nx4mark.config.hw.l3_cache_per_socket = </t>
  </si>
  <si>
    <t>nx4mark.config.hw.memory =</t>
  </si>
  <si>
    <t xml:space="preserve">nx4mark.config.hw.memory_configuration = </t>
  </si>
  <si>
    <t xml:space="preserve">nx4mark.config.graphics.memory = </t>
  </si>
  <si>
    <t>nx4mark.config.submission_date =</t>
  </si>
  <si>
    <t>nx4mark.config.availability =</t>
  </si>
  <si>
    <t>nx4mark.small model 1 fully shaded =</t>
  </si>
  <si>
    <t>nx4mark.small model 1  wireframe =</t>
  </si>
  <si>
    <t>nx4mark.small model 2 fully shaded =</t>
  </si>
  <si>
    <t>nx4mark.small model 2 wireframe =</t>
  </si>
  <si>
    <t>nx4mark.medium model fully shaded =</t>
  </si>
  <si>
    <t>nx4mark.medium model wireframe =</t>
  </si>
  <si>
    <t>nx4mark.large model fully shaded =</t>
  </si>
  <si>
    <t>nx4mark.large model wireframe =</t>
  </si>
  <si>
    <t>nx4mark.large model  w/edges fully shaded =</t>
  </si>
  <si>
    <t>nx4mark.large model  w/edges wireframe =</t>
  </si>
  <si>
    <t>nx4mark.boolean =</t>
  </si>
  <si>
    <t>nx4mark.Total shaded_edge_off_rotation =</t>
  </si>
  <si>
    <t>nx4mark.Total shaded_edge_on_rotation =</t>
  </si>
  <si>
    <t>nx4mark.Total shaded_smooth_edge_on_rotation =</t>
  </si>
  <si>
    <t>nx4mark.Total shaded_smooth_edge_on_rotation_6lights =</t>
  </si>
  <si>
    <t>nx4mark.total_lights_and_edges_ops =</t>
  </si>
  <si>
    <t>nx4mark.Total HiddenSurfaceRemoval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</si>
</sst>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</numFmts>
  <fonts count="4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5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5" borderId="12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2" fontId="8" fillId="35" borderId="15" xfId="0" applyNumberFormat="1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2" fontId="8" fillId="35" borderId="17" xfId="0" applyNumberFormat="1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center"/>
    </xf>
    <xf numFmtId="2" fontId="8" fillId="35" borderId="19" xfId="0" applyNumberFormat="1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1" xfId="0" applyFont="1" applyFill="1" applyBorder="1" applyAlignment="1">
      <alignment horizontal="center"/>
    </xf>
    <xf numFmtId="2" fontId="8" fillId="35" borderId="22" xfId="0" applyNumberFormat="1" applyFont="1" applyFill="1" applyBorder="1" applyAlignment="1">
      <alignment/>
    </xf>
    <xf numFmtId="2" fontId="8" fillId="35" borderId="23" xfId="0" applyNumberFormat="1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2" fontId="8" fillId="35" borderId="24" xfId="0" applyNumberFormat="1" applyFont="1" applyFill="1" applyBorder="1" applyAlignment="1">
      <alignment/>
    </xf>
    <xf numFmtId="0" fontId="8" fillId="35" borderId="25" xfId="0" applyFont="1" applyFill="1" applyBorder="1" applyAlignment="1">
      <alignment horizontal="center"/>
    </xf>
    <xf numFmtId="2" fontId="8" fillId="35" borderId="26" xfId="0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2" fontId="8" fillId="36" borderId="27" xfId="0" applyNumberFormat="1" applyFont="1" applyFill="1" applyBorder="1" applyAlignment="1">
      <alignment/>
    </xf>
    <xf numFmtId="2" fontId="8" fillId="36" borderId="15" xfId="0" applyNumberFormat="1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2" fontId="8" fillId="36" borderId="24" xfId="0" applyNumberFormat="1" applyFont="1" applyFill="1" applyBorder="1" applyAlignment="1">
      <alignment/>
    </xf>
    <xf numFmtId="2" fontId="8" fillId="36" borderId="17" xfId="0" applyNumberFormat="1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2" fontId="8" fillId="36" borderId="26" xfId="0" applyNumberFormat="1" applyFont="1" applyFill="1" applyBorder="1" applyAlignment="1">
      <alignment/>
    </xf>
    <xf numFmtId="2" fontId="8" fillId="36" borderId="19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2" fontId="8" fillId="37" borderId="16" xfId="0" applyNumberFormat="1" applyFont="1" applyFill="1" applyBorder="1" applyAlignment="1">
      <alignment/>
    </xf>
    <xf numFmtId="2" fontId="8" fillId="37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35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2" fontId="4" fillId="35" borderId="12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2" fontId="4" fillId="35" borderId="27" xfId="0" applyNumberFormat="1" applyFont="1" applyFill="1" applyBorder="1" applyAlignment="1">
      <alignment horizontal="center"/>
    </xf>
    <xf numFmtId="2" fontId="4" fillId="35" borderId="24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2" fontId="8" fillId="35" borderId="15" xfId="0" applyNumberFormat="1" applyFont="1" applyFill="1" applyBorder="1" applyAlignment="1">
      <alignment horizontal="center"/>
    </xf>
    <xf numFmtId="2" fontId="8" fillId="35" borderId="17" xfId="0" applyNumberFormat="1" applyFont="1" applyFill="1" applyBorder="1" applyAlignment="1">
      <alignment horizontal="center"/>
    </xf>
    <xf numFmtId="2" fontId="8" fillId="35" borderId="19" xfId="0" applyNumberFormat="1" applyFont="1" applyFill="1" applyBorder="1" applyAlignment="1">
      <alignment horizontal="center"/>
    </xf>
    <xf numFmtId="2" fontId="8" fillId="35" borderId="23" xfId="0" applyNumberFormat="1" applyFont="1" applyFill="1" applyBorder="1" applyAlignment="1">
      <alignment horizontal="center"/>
    </xf>
    <xf numFmtId="2" fontId="8" fillId="35" borderId="24" xfId="0" applyNumberFormat="1" applyFont="1" applyFill="1" applyBorder="1" applyAlignment="1">
      <alignment horizontal="center"/>
    </xf>
    <xf numFmtId="2" fontId="8" fillId="35" borderId="26" xfId="0" applyNumberFormat="1" applyFont="1" applyFill="1" applyBorder="1" applyAlignment="1">
      <alignment horizontal="center"/>
    </xf>
    <xf numFmtId="2" fontId="8" fillId="37" borderId="17" xfId="0" applyNumberFormat="1" applyFont="1" applyFill="1" applyBorder="1" applyAlignment="1">
      <alignment horizontal="center"/>
    </xf>
    <xf numFmtId="2" fontId="9" fillId="36" borderId="15" xfId="0" applyNumberFormat="1" applyFont="1" applyFill="1" applyBorder="1" applyAlignment="1">
      <alignment horizontal="center"/>
    </xf>
    <xf numFmtId="2" fontId="9" fillId="36" borderId="17" xfId="0" applyNumberFormat="1" applyFont="1" applyFill="1" applyBorder="1" applyAlignment="1">
      <alignment horizontal="center"/>
    </xf>
    <xf numFmtId="2" fontId="9" fillId="36" borderId="1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46" fillId="33" borderId="12" xfId="0" applyNumberFormat="1" applyFont="1" applyFill="1" applyBorder="1" applyAlignment="1">
      <alignment horizontal="right" wrapText="1"/>
    </xf>
    <xf numFmtId="2" fontId="46" fillId="33" borderId="10" xfId="0" applyNumberFormat="1" applyFont="1" applyFill="1" applyBorder="1" applyAlignment="1">
      <alignment/>
    </xf>
    <xf numFmtId="2" fontId="46" fillId="33" borderId="11" xfId="0" applyNumberFormat="1" applyFont="1" applyFill="1" applyBorder="1" applyAlignment="1">
      <alignment/>
    </xf>
    <xf numFmtId="0" fontId="46" fillId="33" borderId="12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 horizontal="right" wrapText="1"/>
    </xf>
    <xf numFmtId="2" fontId="46" fillId="34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46" fillId="34" borderId="10" xfId="0" applyNumberFormat="1" applyFont="1" applyFill="1" applyBorder="1" applyAlignment="1">
      <alignment horizontal="center"/>
    </xf>
    <xf numFmtId="2" fontId="46" fillId="34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</sheetNames>
    <sheetDataSet>
      <sheetData sheetId="0">
        <row r="1">
          <cell r="B1">
            <v>0</v>
          </cell>
        </row>
        <row r="2">
          <cell r="B2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61">
      <selection activeCell="B204" sqref="B204"/>
    </sheetView>
  </sheetViews>
  <sheetFormatPr defaultColWidth="9.140625" defaultRowHeight="12.75"/>
  <cols>
    <col min="1" max="1" width="40.140625" style="0" customWidth="1"/>
    <col min="2" max="2" width="9.57421875" style="0" bestFit="1" customWidth="1"/>
    <col min="3" max="3" width="16.421875" style="6" customWidth="1"/>
    <col min="4" max="4" width="15.421875" style="6" bestFit="1" customWidth="1"/>
    <col min="5" max="5" width="13.28125" style="82" bestFit="1" customWidth="1"/>
    <col min="6" max="6" width="14.57421875" style="0" bestFit="1" customWidth="1"/>
  </cols>
  <sheetData>
    <row r="1" ht="23.25">
      <c r="A1" s="1" t="s">
        <v>80</v>
      </c>
    </row>
    <row r="2" spans="1:5" ht="25.5">
      <c r="A2" s="2"/>
      <c r="B2" s="2" t="s">
        <v>1</v>
      </c>
      <c r="C2" s="68" t="s">
        <v>75</v>
      </c>
      <c r="D2" s="69"/>
      <c r="E2" s="3" t="s">
        <v>2</v>
      </c>
    </row>
    <row r="3" spans="1:5" ht="12.75">
      <c r="A3" s="18" t="s">
        <v>81</v>
      </c>
      <c r="B3" s="24"/>
      <c r="C3" s="70"/>
      <c r="D3" s="71"/>
      <c r="E3" s="25"/>
    </row>
    <row r="4" spans="1:5" ht="12.75">
      <c r="A4" s="27" t="s">
        <v>81</v>
      </c>
      <c r="B4" s="26" t="s">
        <v>14</v>
      </c>
      <c r="C4" s="72">
        <v>92.17</v>
      </c>
      <c r="D4" s="73">
        <f>'[1]log'!$B$1</f>
        <v>0</v>
      </c>
      <c r="E4" s="83" t="e">
        <f>C4/D4</f>
        <v>#DIV/0!</v>
      </c>
    </row>
    <row r="5" spans="1:5" s="111" customFormat="1" ht="12.75">
      <c r="A5" s="103" t="s">
        <v>35</v>
      </c>
      <c r="B5" s="108"/>
      <c r="C5" s="100">
        <v>92.17</v>
      </c>
      <c r="D5" s="109">
        <f>'[1]log'!$B$2</f>
        <v>0</v>
      </c>
      <c r="E5" s="110" t="e">
        <f aca="true" t="shared" si="0" ref="E5:E68">C5/D5</f>
        <v>#DIV/0!</v>
      </c>
    </row>
    <row r="6" spans="1:5" ht="12.75">
      <c r="A6" s="14" t="s">
        <v>72</v>
      </c>
      <c r="B6" s="12"/>
      <c r="C6" s="13"/>
      <c r="E6" s="84"/>
    </row>
    <row r="7" spans="1:5" ht="12.75">
      <c r="A7" s="4" t="s">
        <v>3</v>
      </c>
      <c r="B7" s="5" t="s">
        <v>4</v>
      </c>
      <c r="C7" s="10">
        <v>29.36</v>
      </c>
      <c r="D7" s="6">
        <f>'[1]log'!$B$4</f>
        <v>0</v>
      </c>
      <c r="E7" s="85" t="e">
        <f t="shared" si="0"/>
        <v>#DIV/0!</v>
      </c>
    </row>
    <row r="8" spans="1:5" ht="12.75">
      <c r="A8" s="4" t="s">
        <v>5</v>
      </c>
      <c r="B8" s="5" t="s">
        <v>4</v>
      </c>
      <c r="C8" s="10">
        <v>4.52</v>
      </c>
      <c r="D8" s="6">
        <f>'[1]log'!$B$5</f>
        <v>0</v>
      </c>
      <c r="E8" s="85" t="e">
        <f t="shared" si="0"/>
        <v>#DIV/0!</v>
      </c>
    </row>
    <row r="9" spans="1:5" s="111" customFormat="1" ht="12.75">
      <c r="A9" s="104" t="s">
        <v>6</v>
      </c>
      <c r="B9" s="105"/>
      <c r="C9" s="101">
        <v>33.87</v>
      </c>
      <c r="D9" s="112">
        <f>'[1]log'!$B$6</f>
        <v>0</v>
      </c>
      <c r="E9" s="113" t="e">
        <f t="shared" si="0"/>
        <v>#DIV/0!</v>
      </c>
    </row>
    <row r="10" spans="1:5" ht="12.75">
      <c r="A10" s="4" t="s">
        <v>7</v>
      </c>
      <c r="B10" s="5" t="s">
        <v>8</v>
      </c>
      <c r="C10" s="10">
        <v>11.31</v>
      </c>
      <c r="D10" s="6">
        <f>'[1]log'!$B$7</f>
        <v>0</v>
      </c>
      <c r="E10" s="85" t="e">
        <f t="shared" si="0"/>
        <v>#DIV/0!</v>
      </c>
    </row>
    <row r="11" spans="1:5" ht="12.75">
      <c r="A11" s="4" t="s">
        <v>9</v>
      </c>
      <c r="B11" s="5" t="s">
        <v>8</v>
      </c>
      <c r="C11" s="10">
        <v>45.41</v>
      </c>
      <c r="D11" s="6">
        <f>'[1]log'!$B$8</f>
        <v>0</v>
      </c>
      <c r="E11" s="85" t="e">
        <f t="shared" si="0"/>
        <v>#DIV/0!</v>
      </c>
    </row>
    <row r="12" spans="1:5" ht="12.75">
      <c r="A12" s="4" t="s">
        <v>10</v>
      </c>
      <c r="B12" s="5" t="s">
        <v>8</v>
      </c>
      <c r="C12" s="10">
        <v>22.8</v>
      </c>
      <c r="D12" s="6">
        <f>'[1]log'!$B$9</f>
        <v>0</v>
      </c>
      <c r="E12" s="85" t="e">
        <f t="shared" si="0"/>
        <v>#DIV/0!</v>
      </c>
    </row>
    <row r="13" spans="1:5" ht="12.75">
      <c r="A13" s="4" t="s">
        <v>11</v>
      </c>
      <c r="B13" s="5" t="s">
        <v>8</v>
      </c>
      <c r="C13" s="10">
        <v>12.3</v>
      </c>
      <c r="D13" s="6">
        <f>'[1]log'!$B$10</f>
        <v>0</v>
      </c>
      <c r="E13" s="85" t="e">
        <f t="shared" si="0"/>
        <v>#DIV/0!</v>
      </c>
    </row>
    <row r="14" spans="1:5" ht="12.75">
      <c r="A14" s="4" t="s">
        <v>12</v>
      </c>
      <c r="B14" s="5" t="s">
        <v>8</v>
      </c>
      <c r="C14" s="10">
        <v>15.13</v>
      </c>
      <c r="D14" s="6">
        <f>'[1]log'!$B$11</f>
        <v>0</v>
      </c>
      <c r="E14" s="85" t="e">
        <f t="shared" si="0"/>
        <v>#DIV/0!</v>
      </c>
    </row>
    <row r="15" spans="1:5" ht="12.75">
      <c r="A15" s="4" t="s">
        <v>13</v>
      </c>
      <c r="B15" s="5" t="s">
        <v>14</v>
      </c>
      <c r="C15" s="10">
        <v>22.22</v>
      </c>
      <c r="D15" s="6">
        <f>'[1]log'!$B$12</f>
        <v>0</v>
      </c>
      <c r="E15" s="85" t="e">
        <f t="shared" si="0"/>
        <v>#DIV/0!</v>
      </c>
    </row>
    <row r="16" spans="1:5" ht="12.75">
      <c r="A16" s="4" t="s">
        <v>15</v>
      </c>
      <c r="B16" s="5" t="s">
        <v>14</v>
      </c>
      <c r="C16" s="10">
        <v>31.48</v>
      </c>
      <c r="D16" s="6">
        <f>'[1]log'!$B$13</f>
        <v>0</v>
      </c>
      <c r="E16" s="85" t="e">
        <f t="shared" si="0"/>
        <v>#DIV/0!</v>
      </c>
    </row>
    <row r="17" spans="1:5" s="111" customFormat="1" ht="12.75">
      <c r="A17" s="104" t="s">
        <v>16</v>
      </c>
      <c r="B17" s="105"/>
      <c r="C17" s="101">
        <v>160.64</v>
      </c>
      <c r="D17" s="112">
        <f>'[1]log'!$B$14</f>
        <v>0</v>
      </c>
      <c r="E17" s="113" t="e">
        <f t="shared" si="0"/>
        <v>#DIV/0!</v>
      </c>
    </row>
    <row r="18" spans="1:5" ht="12.75">
      <c r="A18" s="4" t="s">
        <v>17</v>
      </c>
      <c r="B18" s="5" t="s">
        <v>8</v>
      </c>
      <c r="C18" s="10">
        <v>3.27</v>
      </c>
      <c r="D18" s="6">
        <f>'[1]log'!$B$15</f>
        <v>0</v>
      </c>
      <c r="E18" s="85" t="e">
        <f t="shared" si="0"/>
        <v>#DIV/0!</v>
      </c>
    </row>
    <row r="19" spans="1:5" ht="12.75">
      <c r="A19" s="4" t="s">
        <v>18</v>
      </c>
      <c r="B19" s="5" t="s">
        <v>8</v>
      </c>
      <c r="C19" s="10">
        <v>12.11</v>
      </c>
      <c r="D19" s="6">
        <f>'[1]log'!$B$16</f>
        <v>0</v>
      </c>
      <c r="E19" s="85" t="e">
        <f t="shared" si="0"/>
        <v>#DIV/0!</v>
      </c>
    </row>
    <row r="20" spans="1:5" ht="12.75">
      <c r="A20" s="4" t="s">
        <v>19</v>
      </c>
      <c r="B20" s="5" t="s">
        <v>8</v>
      </c>
      <c r="C20" s="10">
        <v>6.3</v>
      </c>
      <c r="D20" s="6">
        <f>'[1]log'!$B$17</f>
        <v>0</v>
      </c>
      <c r="E20" s="85" t="e">
        <f t="shared" si="0"/>
        <v>#DIV/0!</v>
      </c>
    </row>
    <row r="21" spans="1:5" ht="12.75">
      <c r="A21" s="4" t="s">
        <v>20</v>
      </c>
      <c r="B21" s="5" t="s">
        <v>8</v>
      </c>
      <c r="C21" s="10">
        <v>3.05</v>
      </c>
      <c r="D21" s="6">
        <f>'[1]log'!$B$18</f>
        <v>0</v>
      </c>
      <c r="E21" s="85" t="e">
        <f t="shared" si="0"/>
        <v>#DIV/0!</v>
      </c>
    </row>
    <row r="22" spans="1:5" ht="12.75">
      <c r="A22" s="4" t="s">
        <v>21</v>
      </c>
      <c r="B22" s="5" t="s">
        <v>8</v>
      </c>
      <c r="C22" s="10">
        <v>3.42</v>
      </c>
      <c r="D22" s="6">
        <f>'[1]log'!$B$19</f>
        <v>0</v>
      </c>
      <c r="E22" s="85" t="e">
        <f t="shared" si="0"/>
        <v>#DIV/0!</v>
      </c>
    </row>
    <row r="23" spans="1:5" ht="12.75">
      <c r="A23" s="4" t="s">
        <v>22</v>
      </c>
      <c r="B23" s="5" t="s">
        <v>14</v>
      </c>
      <c r="C23" s="10">
        <v>7.78</v>
      </c>
      <c r="D23" s="6">
        <f>'[1]log'!$B$20</f>
        <v>0</v>
      </c>
      <c r="E23" s="85" t="e">
        <f t="shared" si="0"/>
        <v>#DIV/0!</v>
      </c>
    </row>
    <row r="24" spans="1:5" ht="12.75">
      <c r="A24" s="4" t="s">
        <v>23</v>
      </c>
      <c r="B24" s="5" t="s">
        <v>14</v>
      </c>
      <c r="C24" s="10">
        <v>9.61</v>
      </c>
      <c r="D24" s="6">
        <f>'[1]log'!$B$21</f>
        <v>0</v>
      </c>
      <c r="E24" s="85" t="e">
        <f t="shared" si="0"/>
        <v>#DIV/0!</v>
      </c>
    </row>
    <row r="25" spans="1:5" s="111" customFormat="1" ht="12.75">
      <c r="A25" s="104" t="s">
        <v>24</v>
      </c>
      <c r="B25" s="105"/>
      <c r="C25" s="101">
        <v>45.53</v>
      </c>
      <c r="D25" s="112">
        <f>'[1]log'!$B$22</f>
        <v>0</v>
      </c>
      <c r="E25" s="113" t="e">
        <f t="shared" si="0"/>
        <v>#DIV/0!</v>
      </c>
    </row>
    <row r="26" spans="1:5" s="111" customFormat="1" ht="12.75">
      <c r="A26" s="104" t="s">
        <v>25</v>
      </c>
      <c r="B26" s="105"/>
      <c r="C26" s="101">
        <v>206.17</v>
      </c>
      <c r="D26" s="112">
        <f>'[1]log'!$B$23</f>
        <v>0</v>
      </c>
      <c r="E26" s="113" t="e">
        <f t="shared" si="0"/>
        <v>#DIV/0!</v>
      </c>
    </row>
    <row r="27" spans="1:5" ht="12.75">
      <c r="A27" s="4" t="s">
        <v>26</v>
      </c>
      <c r="B27" s="5" t="s">
        <v>8</v>
      </c>
      <c r="C27" s="10">
        <v>12.33</v>
      </c>
      <c r="D27" s="6">
        <f>'[1]log'!$B$24</f>
        <v>0</v>
      </c>
      <c r="E27" s="85" t="e">
        <f t="shared" si="0"/>
        <v>#DIV/0!</v>
      </c>
    </row>
    <row r="28" spans="1:5" ht="12.75">
      <c r="A28" s="4" t="s">
        <v>27</v>
      </c>
      <c r="B28" s="5" t="s">
        <v>8</v>
      </c>
      <c r="C28" s="10">
        <v>42.11</v>
      </c>
      <c r="D28" s="6">
        <f>'[1]log'!$B$25</f>
        <v>0</v>
      </c>
      <c r="E28" s="85" t="e">
        <f t="shared" si="0"/>
        <v>#DIV/0!</v>
      </c>
    </row>
    <row r="29" spans="1:5" ht="12.75">
      <c r="A29" s="4" t="s">
        <v>28</v>
      </c>
      <c r="B29" s="5" t="s">
        <v>8</v>
      </c>
      <c r="C29" s="10">
        <v>64.06</v>
      </c>
      <c r="D29" s="6">
        <f>'[1]log'!$B$26</f>
        <v>0</v>
      </c>
      <c r="E29" s="85" t="e">
        <f t="shared" si="0"/>
        <v>#DIV/0!</v>
      </c>
    </row>
    <row r="30" spans="1:5" ht="12.75">
      <c r="A30" s="4" t="s">
        <v>29</v>
      </c>
      <c r="B30" s="5" t="s">
        <v>8</v>
      </c>
      <c r="C30" s="10">
        <v>63.33</v>
      </c>
      <c r="D30" s="6">
        <f>'[1]log'!$B$27</f>
        <v>0</v>
      </c>
      <c r="E30" s="85" t="e">
        <f t="shared" si="0"/>
        <v>#DIV/0!</v>
      </c>
    </row>
    <row r="31" spans="1:5" ht="12.75">
      <c r="A31" s="4" t="s">
        <v>30</v>
      </c>
      <c r="B31" s="5" t="s">
        <v>8</v>
      </c>
      <c r="C31" s="10">
        <v>112.94</v>
      </c>
      <c r="D31" s="6">
        <f>'[1]log'!$B$28</f>
        <v>0</v>
      </c>
      <c r="E31" s="85" t="e">
        <f t="shared" si="0"/>
        <v>#DIV/0!</v>
      </c>
    </row>
    <row r="32" spans="1:5" ht="12.75">
      <c r="A32" s="4" t="s">
        <v>31</v>
      </c>
      <c r="B32" s="5" t="s">
        <v>32</v>
      </c>
      <c r="C32" s="10">
        <v>294.77</v>
      </c>
      <c r="D32" s="6">
        <f>'[1]log'!$B$29</f>
        <v>0</v>
      </c>
      <c r="E32" s="85" t="e">
        <f t="shared" si="0"/>
        <v>#DIV/0!</v>
      </c>
    </row>
    <row r="33" spans="1:5" ht="12.75">
      <c r="A33" s="4" t="s">
        <v>33</v>
      </c>
      <c r="B33" s="5" t="s">
        <v>14</v>
      </c>
      <c r="C33" s="10">
        <v>58.84</v>
      </c>
      <c r="D33" s="6">
        <f>'[1]log'!$B$30</f>
        <v>0</v>
      </c>
      <c r="E33" s="85" t="e">
        <f t="shared" si="0"/>
        <v>#DIV/0!</v>
      </c>
    </row>
    <row r="34" spans="1:5" s="111" customFormat="1" ht="12.75">
      <c r="A34" s="104" t="s">
        <v>34</v>
      </c>
      <c r="B34" s="105"/>
      <c r="C34" s="101">
        <v>58.84</v>
      </c>
      <c r="D34" s="112">
        <f>'[1]log'!$B$31</f>
        <v>0</v>
      </c>
      <c r="E34" s="113" t="e">
        <f t="shared" si="0"/>
        <v>#DIV/0!</v>
      </c>
    </row>
    <row r="35" spans="1:5" ht="12.75">
      <c r="A35" s="4" t="s">
        <v>67</v>
      </c>
      <c r="B35" s="9" t="s">
        <v>14</v>
      </c>
      <c r="C35" s="10">
        <v>38.06</v>
      </c>
      <c r="D35" s="6">
        <f>'[1]log'!$B$32</f>
        <v>0</v>
      </c>
      <c r="E35" s="85" t="e">
        <f t="shared" si="0"/>
        <v>#DIV/0!</v>
      </c>
    </row>
    <row r="36" spans="1:5" s="111" customFormat="1" ht="12.75">
      <c r="A36" s="104" t="s">
        <v>68</v>
      </c>
      <c r="B36" s="105"/>
      <c r="C36" s="101">
        <v>43.7</v>
      </c>
      <c r="D36" s="112">
        <f>'[1]log'!$B$33</f>
        <v>0</v>
      </c>
      <c r="E36" s="113" t="e">
        <f t="shared" si="0"/>
        <v>#DIV/0!</v>
      </c>
    </row>
    <row r="37" spans="1:5" ht="12.75">
      <c r="A37" s="4" t="s">
        <v>69</v>
      </c>
      <c r="B37" s="9" t="s">
        <v>8</v>
      </c>
      <c r="C37" s="10">
        <v>27.05</v>
      </c>
      <c r="D37" s="6">
        <f>'[1]log'!$B$34</f>
        <v>0</v>
      </c>
      <c r="E37" s="85" t="e">
        <f t="shared" si="0"/>
        <v>#DIV/0!</v>
      </c>
    </row>
    <row r="38" spans="1:5" ht="12.75">
      <c r="A38" s="4" t="s">
        <v>70</v>
      </c>
      <c r="B38" s="9" t="s">
        <v>8</v>
      </c>
      <c r="C38" s="10">
        <v>29.45</v>
      </c>
      <c r="D38" s="6">
        <f>'[1]log'!$B$35</f>
        <v>0</v>
      </c>
      <c r="E38" s="85" t="e">
        <f t="shared" si="0"/>
        <v>#DIV/0!</v>
      </c>
    </row>
    <row r="39" spans="1:5" s="111" customFormat="1" ht="12.75">
      <c r="A39" s="104" t="s">
        <v>71</v>
      </c>
      <c r="B39" s="105"/>
      <c r="C39" s="101">
        <v>56.5</v>
      </c>
      <c r="D39" s="112">
        <f>'[1]log'!$B$36</f>
        <v>0</v>
      </c>
      <c r="E39" s="113" t="e">
        <f t="shared" si="0"/>
        <v>#DIV/0!</v>
      </c>
    </row>
    <row r="40" spans="1:5" s="111" customFormat="1" ht="12.75">
      <c r="A40" s="104" t="s">
        <v>35</v>
      </c>
      <c r="B40" s="105"/>
      <c r="C40" s="101">
        <v>693.86</v>
      </c>
      <c r="D40" s="112">
        <f>'[1]log'!$B$37</f>
        <v>0</v>
      </c>
      <c r="E40" s="113" t="e">
        <f t="shared" si="0"/>
        <v>#DIV/0!</v>
      </c>
    </row>
    <row r="41" spans="1:5" ht="12.75">
      <c r="A41" s="18" t="s">
        <v>74</v>
      </c>
      <c r="B41" s="19"/>
      <c r="C41" s="74"/>
      <c r="D41" s="75"/>
      <c r="E41" s="11"/>
    </row>
    <row r="42" spans="1:5" ht="12.75">
      <c r="A42" s="4" t="s">
        <v>3</v>
      </c>
      <c r="B42" s="5" t="s">
        <v>4</v>
      </c>
      <c r="C42" s="10">
        <v>13.77</v>
      </c>
      <c r="D42" s="6">
        <f>'[1]log'!$B$39</f>
        <v>0</v>
      </c>
      <c r="E42" s="85" t="e">
        <f t="shared" si="0"/>
        <v>#DIV/0!</v>
      </c>
    </row>
    <row r="43" spans="1:5" ht="12.75">
      <c r="A43" s="4" t="s">
        <v>5</v>
      </c>
      <c r="B43" s="5" t="s">
        <v>4</v>
      </c>
      <c r="C43" s="10">
        <v>4.81</v>
      </c>
      <c r="D43" s="6">
        <f>'[1]log'!$B$40</f>
        <v>0</v>
      </c>
      <c r="E43" s="85" t="e">
        <f t="shared" si="0"/>
        <v>#DIV/0!</v>
      </c>
    </row>
    <row r="44" spans="1:5" s="111" customFormat="1" ht="12.75">
      <c r="A44" s="104" t="s">
        <v>6</v>
      </c>
      <c r="B44" s="105"/>
      <c r="C44" s="101">
        <v>18.58</v>
      </c>
      <c r="D44" s="112">
        <f>'[1]log'!$B$41</f>
        <v>0</v>
      </c>
      <c r="E44" s="113" t="e">
        <f t="shared" si="0"/>
        <v>#DIV/0!</v>
      </c>
    </row>
    <row r="45" spans="1:5" ht="12.75">
      <c r="A45" s="4" t="s">
        <v>7</v>
      </c>
      <c r="B45" s="5" t="s">
        <v>8</v>
      </c>
      <c r="C45" s="10">
        <v>17.49</v>
      </c>
      <c r="D45" s="6">
        <f>'[1]log'!$B$42</f>
        <v>0</v>
      </c>
      <c r="E45" s="85" t="e">
        <f t="shared" si="0"/>
        <v>#DIV/0!</v>
      </c>
    </row>
    <row r="46" spans="1:5" ht="12.75">
      <c r="A46" s="4" t="s">
        <v>9</v>
      </c>
      <c r="B46" s="5" t="s">
        <v>8</v>
      </c>
      <c r="C46" s="10">
        <v>69.72</v>
      </c>
      <c r="D46" s="6">
        <f>'[1]log'!$B$43</f>
        <v>0</v>
      </c>
      <c r="E46" s="85" t="e">
        <f t="shared" si="0"/>
        <v>#DIV/0!</v>
      </c>
    </row>
    <row r="47" spans="1:5" ht="12.75">
      <c r="A47" s="4" t="s">
        <v>10</v>
      </c>
      <c r="B47" s="5" t="s">
        <v>8</v>
      </c>
      <c r="C47" s="10">
        <v>24.34</v>
      </c>
      <c r="D47" s="6">
        <f>'[1]log'!$B$44</f>
        <v>0</v>
      </c>
      <c r="E47" s="85" t="e">
        <f t="shared" si="0"/>
        <v>#DIV/0!</v>
      </c>
    </row>
    <row r="48" spans="1:5" ht="12.75">
      <c r="A48" s="4" t="s">
        <v>11</v>
      </c>
      <c r="B48" s="5" t="s">
        <v>8</v>
      </c>
      <c r="C48" s="10">
        <v>17.58</v>
      </c>
      <c r="D48" s="6">
        <f>'[1]log'!$B$45</f>
        <v>0</v>
      </c>
      <c r="E48" s="85" t="e">
        <f t="shared" si="0"/>
        <v>#DIV/0!</v>
      </c>
    </row>
    <row r="49" spans="1:5" ht="12.75">
      <c r="A49" s="4" t="s">
        <v>12</v>
      </c>
      <c r="B49" s="5" t="s">
        <v>8</v>
      </c>
      <c r="C49" s="10">
        <v>18.59</v>
      </c>
      <c r="D49" s="6">
        <f>'[1]log'!$B$46</f>
        <v>0</v>
      </c>
      <c r="E49" s="85" t="e">
        <f t="shared" si="0"/>
        <v>#DIV/0!</v>
      </c>
    </row>
    <row r="50" spans="1:5" ht="12.75">
      <c r="A50" s="4" t="s">
        <v>13</v>
      </c>
      <c r="B50" s="5" t="s">
        <v>14</v>
      </c>
      <c r="C50" s="10">
        <v>27.09</v>
      </c>
      <c r="D50" s="6">
        <f>'[1]log'!$B$47</f>
        <v>0</v>
      </c>
      <c r="E50" s="85" t="e">
        <f t="shared" si="0"/>
        <v>#DIV/0!</v>
      </c>
    </row>
    <row r="51" spans="1:5" ht="12.75">
      <c r="A51" s="4" t="s">
        <v>15</v>
      </c>
      <c r="B51" s="5" t="s">
        <v>14</v>
      </c>
      <c r="C51" s="10">
        <v>14.73</v>
      </c>
      <c r="D51" s="6">
        <f>'[1]log'!$B$48</f>
        <v>0</v>
      </c>
      <c r="E51" s="85" t="e">
        <f t="shared" si="0"/>
        <v>#DIV/0!</v>
      </c>
    </row>
    <row r="52" spans="1:5" s="111" customFormat="1" ht="12.75">
      <c r="A52" s="104" t="s">
        <v>16</v>
      </c>
      <c r="B52" s="105"/>
      <c r="C52" s="101">
        <v>189.55</v>
      </c>
      <c r="D52" s="112">
        <f>'[1]log'!$B$49</f>
        <v>0</v>
      </c>
      <c r="E52" s="113" t="e">
        <f t="shared" si="0"/>
        <v>#DIV/0!</v>
      </c>
    </row>
    <row r="53" spans="1:5" ht="12.75">
      <c r="A53" s="4" t="s">
        <v>17</v>
      </c>
      <c r="B53" s="5" t="s">
        <v>8</v>
      </c>
      <c r="C53" s="10">
        <v>5.8</v>
      </c>
      <c r="D53" s="6">
        <f>'[1]log'!$B$50</f>
        <v>0</v>
      </c>
      <c r="E53" s="85" t="e">
        <f t="shared" si="0"/>
        <v>#DIV/0!</v>
      </c>
    </row>
    <row r="54" spans="1:5" ht="12.75">
      <c r="A54" s="4" t="s">
        <v>18</v>
      </c>
      <c r="B54" s="5" t="s">
        <v>8</v>
      </c>
      <c r="C54" s="10">
        <v>20.17</v>
      </c>
      <c r="D54" s="6">
        <f>'[1]log'!$B$51</f>
        <v>0</v>
      </c>
      <c r="E54" s="85" t="e">
        <f t="shared" si="0"/>
        <v>#DIV/0!</v>
      </c>
    </row>
    <row r="55" spans="1:5" ht="12.75">
      <c r="A55" s="4" t="s">
        <v>19</v>
      </c>
      <c r="B55" s="5" t="s">
        <v>8</v>
      </c>
      <c r="C55" s="10">
        <v>8.55</v>
      </c>
      <c r="D55" s="6">
        <f>'[1]log'!$B$52</f>
        <v>0</v>
      </c>
      <c r="E55" s="85" t="e">
        <f t="shared" si="0"/>
        <v>#DIV/0!</v>
      </c>
    </row>
    <row r="56" spans="1:5" ht="12.75">
      <c r="A56" s="4" t="s">
        <v>20</v>
      </c>
      <c r="B56" s="5" t="s">
        <v>8</v>
      </c>
      <c r="C56" s="10">
        <v>5.06</v>
      </c>
      <c r="D56" s="6">
        <f>'[1]log'!$B$53</f>
        <v>0</v>
      </c>
      <c r="E56" s="85" t="e">
        <f t="shared" si="0"/>
        <v>#DIV/0!</v>
      </c>
    </row>
    <row r="57" spans="1:5" ht="12.75">
      <c r="A57" s="4" t="s">
        <v>21</v>
      </c>
      <c r="B57" s="5" t="s">
        <v>8</v>
      </c>
      <c r="C57" s="10">
        <v>6.61</v>
      </c>
      <c r="D57" s="6">
        <f>'[1]log'!$B$54</f>
        <v>0</v>
      </c>
      <c r="E57" s="85" t="e">
        <f t="shared" si="0"/>
        <v>#DIV/0!</v>
      </c>
    </row>
    <row r="58" spans="1:5" ht="12.75">
      <c r="A58" s="4" t="s">
        <v>22</v>
      </c>
      <c r="B58" s="5" t="s">
        <v>14</v>
      </c>
      <c r="C58" s="10">
        <v>12.39</v>
      </c>
      <c r="D58" s="6">
        <f>'[1]log'!$B$55</f>
        <v>0</v>
      </c>
      <c r="E58" s="85" t="e">
        <f t="shared" si="0"/>
        <v>#DIV/0!</v>
      </c>
    </row>
    <row r="59" spans="1:5" ht="12.75">
      <c r="A59" s="4" t="s">
        <v>23</v>
      </c>
      <c r="B59" s="5" t="s">
        <v>14</v>
      </c>
      <c r="C59" s="10">
        <v>9.17</v>
      </c>
      <c r="D59" s="6">
        <f>'[1]log'!$B$56</f>
        <v>0</v>
      </c>
      <c r="E59" s="85" t="e">
        <f t="shared" si="0"/>
        <v>#DIV/0!</v>
      </c>
    </row>
    <row r="60" spans="1:5" s="111" customFormat="1" ht="12.75">
      <c r="A60" s="104" t="s">
        <v>24</v>
      </c>
      <c r="B60" s="105"/>
      <c r="C60" s="101">
        <v>67.75</v>
      </c>
      <c r="D60" s="112">
        <f>'[1]log'!$B$57</f>
        <v>0</v>
      </c>
      <c r="E60" s="113" t="e">
        <f t="shared" si="0"/>
        <v>#DIV/0!</v>
      </c>
    </row>
    <row r="61" spans="1:5" s="111" customFormat="1" ht="12.75">
      <c r="A61" s="104" t="s">
        <v>25</v>
      </c>
      <c r="B61" s="105"/>
      <c r="C61" s="101">
        <v>257.3</v>
      </c>
      <c r="D61" s="112">
        <f>'[1]log'!$B$58</f>
        <v>0</v>
      </c>
      <c r="E61" s="113" t="e">
        <f t="shared" si="0"/>
        <v>#DIV/0!</v>
      </c>
    </row>
    <row r="62" spans="1:5" ht="12.75">
      <c r="A62" s="4" t="s">
        <v>26</v>
      </c>
      <c r="B62" s="5" t="s">
        <v>8</v>
      </c>
      <c r="C62" s="10">
        <v>20.48</v>
      </c>
      <c r="D62" s="6">
        <f>'[1]log'!$B$59</f>
        <v>0</v>
      </c>
      <c r="E62" s="85" t="e">
        <f t="shared" si="0"/>
        <v>#DIV/0!</v>
      </c>
    </row>
    <row r="63" spans="1:5" ht="12.75">
      <c r="A63" s="4" t="s">
        <v>27</v>
      </c>
      <c r="B63" s="5" t="s">
        <v>8</v>
      </c>
      <c r="C63" s="10">
        <v>105.94</v>
      </c>
      <c r="D63" s="6">
        <f>'[1]log'!$B$60</f>
        <v>0</v>
      </c>
      <c r="E63" s="85" t="e">
        <f t="shared" si="0"/>
        <v>#DIV/0!</v>
      </c>
    </row>
    <row r="64" spans="1:5" ht="12.75">
      <c r="A64" s="4" t="s">
        <v>28</v>
      </c>
      <c r="B64" s="5" t="s">
        <v>8</v>
      </c>
      <c r="C64" s="10">
        <v>117.02</v>
      </c>
      <c r="D64" s="6">
        <f>'[1]log'!$B$61</f>
        <v>0</v>
      </c>
      <c r="E64" s="85" t="e">
        <f t="shared" si="0"/>
        <v>#DIV/0!</v>
      </c>
    </row>
    <row r="65" spans="1:5" ht="12.75">
      <c r="A65" s="4" t="s">
        <v>29</v>
      </c>
      <c r="B65" s="5" t="s">
        <v>8</v>
      </c>
      <c r="C65" s="10">
        <v>115.41</v>
      </c>
      <c r="D65" s="6">
        <f>'[1]log'!$B$62</f>
        <v>0</v>
      </c>
      <c r="E65" s="85" t="e">
        <f t="shared" si="0"/>
        <v>#DIV/0!</v>
      </c>
    </row>
    <row r="66" spans="1:5" ht="12.75">
      <c r="A66" s="4" t="s">
        <v>30</v>
      </c>
      <c r="B66" s="5" t="s">
        <v>8</v>
      </c>
      <c r="C66" s="10">
        <v>247.72</v>
      </c>
      <c r="D66" s="6">
        <f>'[1]log'!$B$63</f>
        <v>0</v>
      </c>
      <c r="E66" s="85" t="e">
        <f t="shared" si="0"/>
        <v>#DIV/0!</v>
      </c>
    </row>
    <row r="67" spans="1:5" ht="12.75">
      <c r="A67" s="4" t="s">
        <v>31</v>
      </c>
      <c r="B67" s="5" t="s">
        <v>32</v>
      </c>
      <c r="C67" s="10">
        <v>606.56</v>
      </c>
      <c r="D67" s="6">
        <f>'[1]log'!$B$64</f>
        <v>0</v>
      </c>
      <c r="E67" s="85" t="e">
        <f t="shared" si="0"/>
        <v>#DIV/0!</v>
      </c>
    </row>
    <row r="68" spans="1:5" ht="12.75">
      <c r="A68" s="4" t="s">
        <v>33</v>
      </c>
      <c r="B68" s="5" t="s">
        <v>14</v>
      </c>
      <c r="C68" s="10">
        <v>40.38</v>
      </c>
      <c r="D68" s="6">
        <f>'[1]log'!$B$65</f>
        <v>0</v>
      </c>
      <c r="E68" s="85" t="e">
        <f t="shared" si="0"/>
        <v>#DIV/0!</v>
      </c>
    </row>
    <row r="69" spans="1:5" s="111" customFormat="1" ht="12.75">
      <c r="A69" s="104" t="s">
        <v>34</v>
      </c>
      <c r="B69" s="105"/>
      <c r="C69" s="101">
        <v>40.38</v>
      </c>
      <c r="D69" s="112">
        <f>'[1]log'!$B$66</f>
        <v>0</v>
      </c>
      <c r="E69" s="113" t="e">
        <f aca="true" t="shared" si="1" ref="E69:E132">C69/D69</f>
        <v>#DIV/0!</v>
      </c>
    </row>
    <row r="70" spans="1:5" ht="12.75">
      <c r="A70" s="4" t="s">
        <v>67</v>
      </c>
      <c r="B70" s="9" t="s">
        <v>14</v>
      </c>
      <c r="C70" s="10">
        <v>3.77</v>
      </c>
      <c r="D70" s="6">
        <f>'[1]log'!$B$67</f>
        <v>0</v>
      </c>
      <c r="E70" s="85" t="e">
        <f t="shared" si="1"/>
        <v>#DIV/0!</v>
      </c>
    </row>
    <row r="71" spans="1:5" s="111" customFormat="1" ht="12.75">
      <c r="A71" s="104" t="s">
        <v>68</v>
      </c>
      <c r="B71" s="105"/>
      <c r="C71" s="101">
        <v>8.39</v>
      </c>
      <c r="D71" s="112">
        <f>'[1]log'!$B$68</f>
        <v>0</v>
      </c>
      <c r="E71" s="113" t="e">
        <f t="shared" si="1"/>
        <v>#DIV/0!</v>
      </c>
    </row>
    <row r="72" spans="1:5" ht="12.75">
      <c r="A72" s="4" t="s">
        <v>69</v>
      </c>
      <c r="B72" s="9" t="s">
        <v>8</v>
      </c>
      <c r="C72" s="10">
        <v>33.83</v>
      </c>
      <c r="D72" s="6">
        <f>'[1]log'!$B$69</f>
        <v>0</v>
      </c>
      <c r="E72" s="85" t="e">
        <f t="shared" si="1"/>
        <v>#DIV/0!</v>
      </c>
    </row>
    <row r="73" spans="1:5" ht="12.75">
      <c r="A73" s="4" t="s">
        <v>70</v>
      </c>
      <c r="B73" s="9" t="s">
        <v>8</v>
      </c>
      <c r="C73" s="10">
        <v>31.83</v>
      </c>
      <c r="D73" s="6">
        <f>'[1]log'!$B$70</f>
        <v>0</v>
      </c>
      <c r="E73" s="85" t="e">
        <f t="shared" si="1"/>
        <v>#DIV/0!</v>
      </c>
    </row>
    <row r="74" spans="1:5" s="111" customFormat="1" ht="12.75">
      <c r="A74" s="104" t="s">
        <v>71</v>
      </c>
      <c r="B74" s="105"/>
      <c r="C74" s="101">
        <v>65.66</v>
      </c>
      <c r="D74" s="112">
        <f>'[1]log'!$B$71</f>
        <v>0</v>
      </c>
      <c r="E74" s="113" t="e">
        <f t="shared" si="1"/>
        <v>#DIV/0!</v>
      </c>
    </row>
    <row r="75" spans="1:5" s="111" customFormat="1" ht="12.75">
      <c r="A75" s="104" t="s">
        <v>35</v>
      </c>
      <c r="B75" s="105"/>
      <c r="C75" s="101">
        <v>996.86</v>
      </c>
      <c r="D75" s="112">
        <f>'[1]log'!$B$72</f>
        <v>0</v>
      </c>
      <c r="E75" s="113" t="e">
        <f t="shared" si="1"/>
        <v>#DIV/0!</v>
      </c>
    </row>
    <row r="76" spans="1:5" ht="12.75">
      <c r="A76" s="14" t="s">
        <v>0</v>
      </c>
      <c r="B76" s="12"/>
      <c r="C76" s="13"/>
      <c r="E76" s="84"/>
    </row>
    <row r="77" spans="1:5" ht="12.75">
      <c r="A77" s="4" t="s">
        <v>3</v>
      </c>
      <c r="B77" s="5" t="s">
        <v>4</v>
      </c>
      <c r="C77" s="10">
        <v>20.25</v>
      </c>
      <c r="D77" s="6">
        <f>'[1]log'!$B$74</f>
        <v>0</v>
      </c>
      <c r="E77" s="85" t="e">
        <f t="shared" si="1"/>
        <v>#DIV/0!</v>
      </c>
    </row>
    <row r="78" spans="1:5" ht="12.75">
      <c r="A78" s="4" t="s">
        <v>5</v>
      </c>
      <c r="B78" s="5" t="s">
        <v>4</v>
      </c>
      <c r="C78" s="10">
        <v>5.78</v>
      </c>
      <c r="D78" s="6">
        <f>'[1]log'!$B$75</f>
        <v>0</v>
      </c>
      <c r="E78" s="85" t="e">
        <f t="shared" si="1"/>
        <v>#DIV/0!</v>
      </c>
    </row>
    <row r="79" spans="1:5" s="111" customFormat="1" ht="12.75">
      <c r="A79" s="104" t="s">
        <v>6</v>
      </c>
      <c r="B79" s="105"/>
      <c r="C79" s="101">
        <v>26.03</v>
      </c>
      <c r="D79" s="112">
        <f>'[1]log'!$B$76</f>
        <v>0</v>
      </c>
      <c r="E79" s="113" t="e">
        <f t="shared" si="1"/>
        <v>#DIV/0!</v>
      </c>
    </row>
    <row r="80" spans="1:5" ht="12.75">
      <c r="A80" s="4" t="s">
        <v>7</v>
      </c>
      <c r="B80" s="5" t="s">
        <v>8</v>
      </c>
      <c r="C80" s="10">
        <v>31.66</v>
      </c>
      <c r="D80" s="6">
        <f>'[1]log'!$B$77</f>
        <v>0</v>
      </c>
      <c r="E80" s="85" t="e">
        <f t="shared" si="1"/>
        <v>#DIV/0!</v>
      </c>
    </row>
    <row r="81" spans="1:5" ht="12.75">
      <c r="A81" s="4" t="s">
        <v>9</v>
      </c>
      <c r="B81" s="5" t="s">
        <v>8</v>
      </c>
      <c r="C81" s="10">
        <v>64.17</v>
      </c>
      <c r="D81" s="6">
        <f>'[1]log'!$B$78</f>
        <v>0</v>
      </c>
      <c r="E81" s="85" t="e">
        <f t="shared" si="1"/>
        <v>#DIV/0!</v>
      </c>
    </row>
    <row r="82" spans="1:5" ht="12.75">
      <c r="A82" s="4" t="s">
        <v>10</v>
      </c>
      <c r="B82" s="5" t="s">
        <v>8</v>
      </c>
      <c r="C82" s="10">
        <v>63.61</v>
      </c>
      <c r="D82" s="6">
        <f>'[1]log'!$B$79</f>
        <v>0</v>
      </c>
      <c r="E82" s="85" t="e">
        <f t="shared" si="1"/>
        <v>#DIV/0!</v>
      </c>
    </row>
    <row r="83" spans="1:5" ht="12.75">
      <c r="A83" s="4" t="s">
        <v>11</v>
      </c>
      <c r="B83" s="5" t="s">
        <v>8</v>
      </c>
      <c r="C83" s="10">
        <v>31.92</v>
      </c>
      <c r="D83" s="6">
        <f>'[1]log'!$B$80</f>
        <v>0</v>
      </c>
      <c r="E83" s="85" t="e">
        <f t="shared" si="1"/>
        <v>#DIV/0!</v>
      </c>
    </row>
    <row r="84" spans="1:5" ht="12.75">
      <c r="A84" s="4" t="s">
        <v>12</v>
      </c>
      <c r="B84" s="5" t="s">
        <v>8</v>
      </c>
      <c r="C84" s="10">
        <v>38.92</v>
      </c>
      <c r="D84" s="6">
        <f>'[1]log'!$B$81</f>
        <v>0</v>
      </c>
      <c r="E84" s="85" t="e">
        <f t="shared" si="1"/>
        <v>#DIV/0!</v>
      </c>
    </row>
    <row r="85" spans="1:5" ht="12.75">
      <c r="A85" s="4" t="s">
        <v>13</v>
      </c>
      <c r="B85" s="5" t="s">
        <v>14</v>
      </c>
      <c r="C85" s="10">
        <v>34.81</v>
      </c>
      <c r="D85" s="6">
        <f>'[1]log'!$B$82</f>
        <v>0</v>
      </c>
      <c r="E85" s="85" t="e">
        <f t="shared" si="1"/>
        <v>#DIV/0!</v>
      </c>
    </row>
    <row r="86" spans="1:5" ht="12.75">
      <c r="A86" s="4" t="s">
        <v>15</v>
      </c>
      <c r="B86" s="5" t="s">
        <v>14</v>
      </c>
      <c r="C86" s="10">
        <v>23.58</v>
      </c>
      <c r="D86" s="6">
        <f>'[1]log'!$B$83</f>
        <v>0</v>
      </c>
      <c r="E86" s="85" t="e">
        <f t="shared" si="1"/>
        <v>#DIV/0!</v>
      </c>
    </row>
    <row r="87" spans="1:5" s="111" customFormat="1" ht="12.75">
      <c r="A87" s="104" t="s">
        <v>16</v>
      </c>
      <c r="B87" s="105"/>
      <c r="C87" s="101">
        <v>288.67</v>
      </c>
      <c r="D87" s="112">
        <f>'[1]log'!$B$84</f>
        <v>0</v>
      </c>
      <c r="E87" s="113" t="e">
        <f t="shared" si="1"/>
        <v>#DIV/0!</v>
      </c>
    </row>
    <row r="88" spans="1:5" ht="12.75">
      <c r="A88" s="4" t="s">
        <v>17</v>
      </c>
      <c r="B88" s="5" t="s">
        <v>8</v>
      </c>
      <c r="C88" s="10">
        <v>14.2</v>
      </c>
      <c r="D88" s="6">
        <f>'[1]log'!$B$85</f>
        <v>0</v>
      </c>
      <c r="E88" s="85" t="e">
        <f t="shared" si="1"/>
        <v>#DIV/0!</v>
      </c>
    </row>
    <row r="89" spans="1:5" ht="12.75">
      <c r="A89" s="4" t="s">
        <v>18</v>
      </c>
      <c r="B89" s="5" t="s">
        <v>8</v>
      </c>
      <c r="C89" s="10">
        <v>28.56</v>
      </c>
      <c r="D89" s="6">
        <f>'[1]log'!$B$86</f>
        <v>0</v>
      </c>
      <c r="E89" s="85" t="e">
        <f t="shared" si="1"/>
        <v>#DIV/0!</v>
      </c>
    </row>
    <row r="90" spans="1:5" ht="12.75">
      <c r="A90" s="4" t="s">
        <v>19</v>
      </c>
      <c r="B90" s="5" t="s">
        <v>8</v>
      </c>
      <c r="C90" s="10">
        <v>30.28</v>
      </c>
      <c r="D90" s="6">
        <f>'[1]log'!$B$87</f>
        <v>0</v>
      </c>
      <c r="E90" s="85" t="e">
        <f t="shared" si="1"/>
        <v>#DIV/0!</v>
      </c>
    </row>
    <row r="91" spans="1:5" ht="12.75">
      <c r="A91" s="4" t="s">
        <v>20</v>
      </c>
      <c r="B91" s="5" t="s">
        <v>8</v>
      </c>
      <c r="C91" s="10">
        <v>14.8</v>
      </c>
      <c r="D91" s="6">
        <f>'[1]log'!$B$88</f>
        <v>0</v>
      </c>
      <c r="E91" s="85" t="e">
        <f t="shared" si="1"/>
        <v>#DIV/0!</v>
      </c>
    </row>
    <row r="92" spans="1:5" ht="12.75">
      <c r="A92" s="4" t="s">
        <v>21</v>
      </c>
      <c r="B92" s="5" t="s">
        <v>8</v>
      </c>
      <c r="C92" s="10">
        <v>18.11</v>
      </c>
      <c r="D92" s="6">
        <f>'[1]log'!$B$89</f>
        <v>0</v>
      </c>
      <c r="E92" s="85" t="e">
        <f t="shared" si="1"/>
        <v>#DIV/0!</v>
      </c>
    </row>
    <row r="93" spans="1:5" ht="12.75">
      <c r="A93" s="4" t="s">
        <v>22</v>
      </c>
      <c r="B93" s="5" t="s">
        <v>14</v>
      </c>
      <c r="C93" s="10">
        <v>17.89</v>
      </c>
      <c r="D93" s="6">
        <f>'[1]log'!$B$90</f>
        <v>0</v>
      </c>
      <c r="E93" s="85" t="e">
        <f t="shared" si="1"/>
        <v>#DIV/0!</v>
      </c>
    </row>
    <row r="94" spans="1:5" ht="12.75">
      <c r="A94" s="4" t="s">
        <v>23</v>
      </c>
      <c r="B94" s="5" t="s">
        <v>14</v>
      </c>
      <c r="C94" s="10">
        <v>14.73</v>
      </c>
      <c r="D94" s="6">
        <f>'[1]log'!$B$91</f>
        <v>0</v>
      </c>
      <c r="E94" s="85" t="e">
        <f t="shared" si="1"/>
        <v>#DIV/0!</v>
      </c>
    </row>
    <row r="95" spans="1:5" s="111" customFormat="1" ht="12.75">
      <c r="A95" s="104" t="s">
        <v>24</v>
      </c>
      <c r="B95" s="105"/>
      <c r="C95" s="101">
        <v>138.58</v>
      </c>
      <c r="D95" s="112">
        <f>'[1]log'!$B$92</f>
        <v>0</v>
      </c>
      <c r="E95" s="113" t="e">
        <f t="shared" si="1"/>
        <v>#DIV/0!</v>
      </c>
    </row>
    <row r="96" spans="1:5" s="111" customFormat="1" ht="12.75">
      <c r="A96" s="104" t="s">
        <v>25</v>
      </c>
      <c r="B96" s="105"/>
      <c r="C96" s="101">
        <v>427.25</v>
      </c>
      <c r="D96" s="112">
        <f>'[1]log'!$B$93</f>
        <v>0</v>
      </c>
      <c r="E96" s="113" t="e">
        <f t="shared" si="1"/>
        <v>#DIV/0!</v>
      </c>
    </row>
    <row r="97" spans="1:5" ht="12.75">
      <c r="A97" s="4" t="s">
        <v>26</v>
      </c>
      <c r="B97" s="5" t="s">
        <v>8</v>
      </c>
      <c r="C97" s="10">
        <v>30.58</v>
      </c>
      <c r="D97" s="6">
        <f>'[1]log'!$B$94</f>
        <v>0</v>
      </c>
      <c r="E97" s="85" t="e">
        <f t="shared" si="1"/>
        <v>#DIV/0!</v>
      </c>
    </row>
    <row r="98" spans="1:5" ht="12.75">
      <c r="A98" s="4" t="s">
        <v>27</v>
      </c>
      <c r="B98" s="5" t="s">
        <v>8</v>
      </c>
      <c r="C98" s="10">
        <v>59.59</v>
      </c>
      <c r="D98" s="6">
        <f>'[1]log'!$B$95</f>
        <v>0</v>
      </c>
      <c r="E98" s="85" t="e">
        <f t="shared" si="1"/>
        <v>#DIV/0!</v>
      </c>
    </row>
    <row r="99" spans="1:5" ht="12.75">
      <c r="A99" s="4" t="s">
        <v>28</v>
      </c>
      <c r="B99" s="5" t="s">
        <v>8</v>
      </c>
      <c r="C99" s="10">
        <v>88.58</v>
      </c>
      <c r="D99" s="6">
        <f>'[1]log'!$B$96</f>
        <v>0</v>
      </c>
      <c r="E99" s="85" t="e">
        <f t="shared" si="1"/>
        <v>#DIV/0!</v>
      </c>
    </row>
    <row r="100" spans="1:5" ht="12.75">
      <c r="A100" s="4" t="s">
        <v>29</v>
      </c>
      <c r="B100" s="5" t="s">
        <v>8</v>
      </c>
      <c r="C100" s="10">
        <v>88.67</v>
      </c>
      <c r="D100" s="6">
        <f>'[1]log'!$B$97</f>
        <v>0</v>
      </c>
      <c r="E100" s="85" t="e">
        <f t="shared" si="1"/>
        <v>#DIV/0!</v>
      </c>
    </row>
    <row r="101" spans="1:5" ht="12.75">
      <c r="A101" s="4" t="s">
        <v>30</v>
      </c>
      <c r="B101" s="5" t="s">
        <v>8</v>
      </c>
      <c r="C101" s="10">
        <v>150.77</v>
      </c>
      <c r="D101" s="6">
        <f>'[1]log'!$B$98</f>
        <v>0</v>
      </c>
      <c r="E101" s="85" t="e">
        <f t="shared" si="1"/>
        <v>#DIV/0!</v>
      </c>
    </row>
    <row r="102" spans="1:5" ht="12.75">
      <c r="A102" s="4" t="s">
        <v>31</v>
      </c>
      <c r="B102" s="5" t="s">
        <v>32</v>
      </c>
      <c r="C102" s="10">
        <v>418.19</v>
      </c>
      <c r="D102" s="6">
        <f>'[1]log'!$B$99</f>
        <v>0</v>
      </c>
      <c r="E102" s="85" t="e">
        <f t="shared" si="1"/>
        <v>#DIV/0!</v>
      </c>
    </row>
    <row r="103" spans="1:5" ht="12.75">
      <c r="A103" s="4" t="s">
        <v>33</v>
      </c>
      <c r="B103" s="5" t="s">
        <v>14</v>
      </c>
      <c r="C103" s="10">
        <v>71.23</v>
      </c>
      <c r="D103" s="6">
        <f>'[1]log'!$B$100</f>
        <v>0</v>
      </c>
      <c r="E103" s="85" t="e">
        <f t="shared" si="1"/>
        <v>#DIV/0!</v>
      </c>
    </row>
    <row r="104" spans="1:5" s="111" customFormat="1" ht="12.75">
      <c r="A104" s="104" t="s">
        <v>34</v>
      </c>
      <c r="B104" s="105"/>
      <c r="C104" s="101">
        <v>71.23</v>
      </c>
      <c r="D104" s="112">
        <f>'[1]log'!$B$101</f>
        <v>0</v>
      </c>
      <c r="E104" s="113" t="e">
        <f t="shared" si="1"/>
        <v>#DIV/0!</v>
      </c>
    </row>
    <row r="105" spans="1:5" ht="12.75">
      <c r="A105" s="4" t="s">
        <v>67</v>
      </c>
      <c r="B105" s="9" t="s">
        <v>14</v>
      </c>
      <c r="C105" s="10">
        <v>0</v>
      </c>
      <c r="D105" s="6">
        <f>'[1]log'!$B$102</f>
        <v>0</v>
      </c>
      <c r="E105" s="85" t="e">
        <f t="shared" si="1"/>
        <v>#DIV/0!</v>
      </c>
    </row>
    <row r="106" spans="1:5" s="111" customFormat="1" ht="12.75">
      <c r="A106" s="104" t="s">
        <v>68</v>
      </c>
      <c r="B106" s="105"/>
      <c r="C106" s="101">
        <v>5.8</v>
      </c>
      <c r="D106" s="112">
        <f>'[1]log'!$B$103</f>
        <v>0</v>
      </c>
      <c r="E106" s="113" t="e">
        <f t="shared" si="1"/>
        <v>#DIV/0!</v>
      </c>
    </row>
    <row r="107" spans="1:5" ht="12.75">
      <c r="A107" s="4" t="s">
        <v>69</v>
      </c>
      <c r="B107" s="9" t="s">
        <v>8</v>
      </c>
      <c r="C107" s="10">
        <v>63.33</v>
      </c>
      <c r="D107" s="6">
        <f>'[1]log'!$B$104</f>
        <v>0</v>
      </c>
      <c r="E107" s="85" t="e">
        <f t="shared" si="1"/>
        <v>#DIV/0!</v>
      </c>
    </row>
    <row r="108" spans="1:5" ht="12.75">
      <c r="A108" s="4" t="s">
        <v>70</v>
      </c>
      <c r="B108" s="9" t="s">
        <v>8</v>
      </c>
      <c r="C108" s="10">
        <v>62.52</v>
      </c>
      <c r="D108" s="6">
        <f>'[1]log'!$B$105</f>
        <v>0</v>
      </c>
      <c r="E108" s="85" t="e">
        <f t="shared" si="1"/>
        <v>#DIV/0!</v>
      </c>
    </row>
    <row r="109" spans="1:5" s="111" customFormat="1" ht="12.75">
      <c r="A109" s="104" t="s">
        <v>71</v>
      </c>
      <c r="B109" s="105"/>
      <c r="C109" s="101">
        <v>125.84</v>
      </c>
      <c r="D109" s="112">
        <f>'[1]log'!$B$106</f>
        <v>0</v>
      </c>
      <c r="E109" s="113" t="e">
        <f t="shared" si="1"/>
        <v>#DIV/0!</v>
      </c>
    </row>
    <row r="110" spans="1:5" s="111" customFormat="1" ht="12.75">
      <c r="A110" s="104" t="s">
        <v>35</v>
      </c>
      <c r="B110" s="105"/>
      <c r="C110" s="101">
        <v>1074.35</v>
      </c>
      <c r="D110" s="112">
        <f>'[1]log'!$B$107</f>
        <v>0</v>
      </c>
      <c r="E110" s="113" t="e">
        <f t="shared" si="1"/>
        <v>#DIV/0!</v>
      </c>
    </row>
    <row r="111" spans="1:5" ht="12.75">
      <c r="A111" s="15" t="s">
        <v>36</v>
      </c>
      <c r="B111" s="16"/>
      <c r="C111" s="13"/>
      <c r="E111" s="86"/>
    </row>
    <row r="112" spans="1:5" ht="12.75">
      <c r="A112" s="4" t="s">
        <v>3</v>
      </c>
      <c r="B112" s="5" t="s">
        <v>4</v>
      </c>
      <c r="C112" s="10">
        <v>47.53</v>
      </c>
      <c r="D112" s="6">
        <f>'[1]log'!$B$109</f>
        <v>0</v>
      </c>
      <c r="E112" s="85" t="e">
        <f t="shared" si="1"/>
        <v>#DIV/0!</v>
      </c>
    </row>
    <row r="113" spans="1:5" ht="12.75">
      <c r="A113" s="4" t="s">
        <v>5</v>
      </c>
      <c r="B113" s="5" t="s">
        <v>4</v>
      </c>
      <c r="C113" s="10">
        <v>17.52</v>
      </c>
      <c r="D113" s="6">
        <f>'[1]log'!$B$110</f>
        <v>0</v>
      </c>
      <c r="E113" s="85" t="e">
        <f t="shared" si="1"/>
        <v>#DIV/0!</v>
      </c>
    </row>
    <row r="114" spans="1:5" s="111" customFormat="1" ht="12.75">
      <c r="A114" s="104" t="s">
        <v>6</v>
      </c>
      <c r="B114" s="105"/>
      <c r="C114" s="101">
        <v>65.05</v>
      </c>
      <c r="D114" s="112">
        <f>'[1]log'!$B$111</f>
        <v>0</v>
      </c>
      <c r="E114" s="113" t="e">
        <f t="shared" si="1"/>
        <v>#DIV/0!</v>
      </c>
    </row>
    <row r="115" spans="1:5" ht="12.75">
      <c r="A115" s="4" t="s">
        <v>7</v>
      </c>
      <c r="B115" s="5" t="s">
        <v>8</v>
      </c>
      <c r="C115" s="10">
        <v>13.48</v>
      </c>
      <c r="D115" s="6">
        <f>'[1]log'!$B$112</f>
        <v>0</v>
      </c>
      <c r="E115" s="85" t="e">
        <f t="shared" si="1"/>
        <v>#DIV/0!</v>
      </c>
    </row>
    <row r="116" spans="1:5" ht="12.75">
      <c r="A116" s="4" t="s">
        <v>9</v>
      </c>
      <c r="B116" s="5" t="s">
        <v>8</v>
      </c>
      <c r="C116" s="10">
        <v>26.58</v>
      </c>
      <c r="D116" s="6">
        <f>'[1]log'!$B$113</f>
        <v>0</v>
      </c>
      <c r="E116" s="85" t="e">
        <f t="shared" si="1"/>
        <v>#DIV/0!</v>
      </c>
    </row>
    <row r="117" spans="1:5" ht="12.75">
      <c r="A117" s="4" t="s">
        <v>10</v>
      </c>
      <c r="B117" s="5" t="s">
        <v>8</v>
      </c>
      <c r="C117" s="10">
        <v>26.89</v>
      </c>
      <c r="D117" s="6">
        <f>'[1]log'!$B$114</f>
        <v>0</v>
      </c>
      <c r="E117" s="85" t="e">
        <f t="shared" si="1"/>
        <v>#DIV/0!</v>
      </c>
    </row>
    <row r="118" spans="1:5" ht="12.75">
      <c r="A118" s="4" t="s">
        <v>11</v>
      </c>
      <c r="B118" s="5" t="s">
        <v>8</v>
      </c>
      <c r="C118" s="10">
        <v>8.89</v>
      </c>
      <c r="D118" s="6">
        <f>'[1]log'!$B$115</f>
        <v>0</v>
      </c>
      <c r="E118" s="85" t="e">
        <f t="shared" si="1"/>
        <v>#DIV/0!</v>
      </c>
    </row>
    <row r="119" spans="1:5" ht="12.75">
      <c r="A119" s="4" t="s">
        <v>12</v>
      </c>
      <c r="B119" s="5" t="s">
        <v>8</v>
      </c>
      <c r="C119" s="10">
        <v>15.19</v>
      </c>
      <c r="D119" s="6">
        <f>'[1]log'!$B$116</f>
        <v>0</v>
      </c>
      <c r="E119" s="85" t="e">
        <f t="shared" si="1"/>
        <v>#DIV/0!</v>
      </c>
    </row>
    <row r="120" spans="1:5" ht="12.75">
      <c r="A120" s="4" t="s">
        <v>13</v>
      </c>
      <c r="B120" s="5" t="s">
        <v>14</v>
      </c>
      <c r="C120" s="10">
        <v>17.44</v>
      </c>
      <c r="D120" s="6">
        <f>'[1]log'!$B$117</f>
        <v>0</v>
      </c>
      <c r="E120" s="85" t="e">
        <f t="shared" si="1"/>
        <v>#DIV/0!</v>
      </c>
    </row>
    <row r="121" spans="1:5" ht="12.75">
      <c r="A121" s="4" t="s">
        <v>15</v>
      </c>
      <c r="B121" s="5" t="s">
        <v>14</v>
      </c>
      <c r="C121" s="10">
        <v>65.06</v>
      </c>
      <c r="D121" s="6">
        <f>'[1]log'!$B$118</f>
        <v>0</v>
      </c>
      <c r="E121" s="85" t="e">
        <f t="shared" si="1"/>
        <v>#DIV/0!</v>
      </c>
    </row>
    <row r="122" spans="1:5" s="111" customFormat="1" ht="12.75">
      <c r="A122" s="104" t="s">
        <v>16</v>
      </c>
      <c r="B122" s="105"/>
      <c r="C122" s="101">
        <v>173.53</v>
      </c>
      <c r="D122" s="112">
        <f>'[1]log'!$B$119</f>
        <v>0</v>
      </c>
      <c r="E122" s="113" t="e">
        <f t="shared" si="1"/>
        <v>#DIV/0!</v>
      </c>
    </row>
    <row r="123" spans="1:5" ht="12.75">
      <c r="A123" s="4" t="s">
        <v>17</v>
      </c>
      <c r="B123" s="5" t="s">
        <v>8</v>
      </c>
      <c r="C123" s="10">
        <v>22.94</v>
      </c>
      <c r="D123" s="6">
        <f>'[1]log'!$B$120</f>
        <v>0</v>
      </c>
      <c r="E123" s="85" t="e">
        <f t="shared" si="1"/>
        <v>#DIV/0!</v>
      </c>
    </row>
    <row r="124" spans="1:5" ht="12.75">
      <c r="A124" s="4" t="s">
        <v>18</v>
      </c>
      <c r="B124" s="5" t="s">
        <v>8</v>
      </c>
      <c r="C124" s="10">
        <v>39.5</v>
      </c>
      <c r="D124" s="6">
        <f>'[1]log'!$B$121</f>
        <v>0</v>
      </c>
      <c r="E124" s="85" t="e">
        <f t="shared" si="1"/>
        <v>#DIV/0!</v>
      </c>
    </row>
    <row r="125" spans="1:5" ht="12.75">
      <c r="A125" s="4" t="s">
        <v>19</v>
      </c>
      <c r="B125" s="5" t="s">
        <v>8</v>
      </c>
      <c r="C125" s="10">
        <v>49.75</v>
      </c>
      <c r="D125" s="6">
        <f>'[1]log'!$B$122</f>
        <v>0</v>
      </c>
      <c r="E125" s="85" t="e">
        <f t="shared" si="1"/>
        <v>#DIV/0!</v>
      </c>
    </row>
    <row r="126" spans="1:5" ht="12.75">
      <c r="A126" s="4" t="s">
        <v>20</v>
      </c>
      <c r="B126" s="5" t="s">
        <v>8</v>
      </c>
      <c r="C126" s="10">
        <v>13.72</v>
      </c>
      <c r="D126" s="6">
        <f>'[1]log'!$B$123</f>
        <v>0</v>
      </c>
      <c r="E126" s="85" t="e">
        <f t="shared" si="1"/>
        <v>#DIV/0!</v>
      </c>
    </row>
    <row r="127" spans="1:5" ht="12.75">
      <c r="A127" s="4" t="s">
        <v>21</v>
      </c>
      <c r="B127" s="5" t="s">
        <v>8</v>
      </c>
      <c r="C127" s="10">
        <v>19.78</v>
      </c>
      <c r="D127" s="6">
        <f>'[1]log'!$B$124</f>
        <v>0</v>
      </c>
      <c r="E127" s="85" t="e">
        <f t="shared" si="1"/>
        <v>#DIV/0!</v>
      </c>
    </row>
    <row r="128" spans="1:5" ht="12.75">
      <c r="A128" s="4" t="s">
        <v>22</v>
      </c>
      <c r="B128" s="5" t="s">
        <v>14</v>
      </c>
      <c r="C128" s="10">
        <v>24.83</v>
      </c>
      <c r="D128" s="6">
        <f>'[1]log'!$B$125</f>
        <v>0</v>
      </c>
      <c r="E128" s="85" t="e">
        <f t="shared" si="1"/>
        <v>#DIV/0!</v>
      </c>
    </row>
    <row r="129" spans="1:5" ht="12.75">
      <c r="A129" s="4" t="s">
        <v>23</v>
      </c>
      <c r="B129" s="5" t="s">
        <v>14</v>
      </c>
      <c r="C129" s="10">
        <v>36.89</v>
      </c>
      <c r="D129" s="6">
        <f>'[1]log'!$B$126</f>
        <v>0</v>
      </c>
      <c r="E129" s="85" t="e">
        <f t="shared" si="1"/>
        <v>#DIV/0!</v>
      </c>
    </row>
    <row r="130" spans="1:5" s="111" customFormat="1" ht="12.75">
      <c r="A130" s="104" t="s">
        <v>24</v>
      </c>
      <c r="B130" s="105"/>
      <c r="C130" s="101">
        <v>207.41</v>
      </c>
      <c r="D130" s="112">
        <f>'[1]log'!$B$127</f>
        <v>0</v>
      </c>
      <c r="E130" s="113" t="e">
        <f t="shared" si="1"/>
        <v>#DIV/0!</v>
      </c>
    </row>
    <row r="131" spans="1:5" s="111" customFormat="1" ht="12.75">
      <c r="A131" s="104" t="s">
        <v>25</v>
      </c>
      <c r="B131" s="105"/>
      <c r="C131" s="101">
        <v>380.94</v>
      </c>
      <c r="D131" s="112">
        <f>'[1]log'!$B$128</f>
        <v>0</v>
      </c>
      <c r="E131" s="113" t="e">
        <f t="shared" si="1"/>
        <v>#DIV/0!</v>
      </c>
    </row>
    <row r="132" spans="1:5" ht="12.75">
      <c r="A132" s="4" t="s">
        <v>26</v>
      </c>
      <c r="B132" s="5" t="s">
        <v>8</v>
      </c>
      <c r="C132" s="10">
        <v>34.44</v>
      </c>
      <c r="D132" s="6">
        <f>'[1]log'!$B$129</f>
        <v>0</v>
      </c>
      <c r="E132" s="85" t="e">
        <f t="shared" si="1"/>
        <v>#DIV/0!</v>
      </c>
    </row>
    <row r="133" spans="1:5" ht="12.75">
      <c r="A133" s="4" t="s">
        <v>27</v>
      </c>
      <c r="B133" s="5" t="s">
        <v>8</v>
      </c>
      <c r="C133" s="10">
        <v>54.02</v>
      </c>
      <c r="D133" s="6">
        <f>'[1]log'!$B$130</f>
        <v>0</v>
      </c>
      <c r="E133" s="85" t="e">
        <f aca="true" t="shared" si="2" ref="E133:E180">C133/D133</f>
        <v>#DIV/0!</v>
      </c>
    </row>
    <row r="134" spans="1:5" ht="12.75">
      <c r="A134" s="4" t="s">
        <v>28</v>
      </c>
      <c r="B134" s="5" t="s">
        <v>8</v>
      </c>
      <c r="C134" s="10">
        <v>74.42</v>
      </c>
      <c r="D134" s="6">
        <f>'[1]log'!$B$131</f>
        <v>0</v>
      </c>
      <c r="E134" s="85" t="e">
        <f t="shared" si="2"/>
        <v>#DIV/0!</v>
      </c>
    </row>
    <row r="135" spans="1:5" ht="12.75">
      <c r="A135" s="4" t="s">
        <v>29</v>
      </c>
      <c r="B135" s="5" t="s">
        <v>8</v>
      </c>
      <c r="C135" s="10">
        <v>71.95</v>
      </c>
      <c r="D135" s="6">
        <f>'[1]log'!$B$132</f>
        <v>0</v>
      </c>
      <c r="E135" s="85" t="e">
        <f t="shared" si="2"/>
        <v>#DIV/0!</v>
      </c>
    </row>
    <row r="136" spans="1:5" ht="12.75">
      <c r="A136" s="4" t="s">
        <v>30</v>
      </c>
      <c r="B136" s="5" t="s">
        <v>8</v>
      </c>
      <c r="C136" s="10">
        <v>150.44</v>
      </c>
      <c r="D136" s="6">
        <f>'[1]log'!$B$133</f>
        <v>0</v>
      </c>
      <c r="E136" s="85" t="e">
        <f t="shared" si="2"/>
        <v>#DIV/0!</v>
      </c>
    </row>
    <row r="137" spans="1:5" ht="12.75">
      <c r="A137" s="4" t="s">
        <v>31</v>
      </c>
      <c r="B137" s="5" t="s">
        <v>32</v>
      </c>
      <c r="C137" s="10">
        <v>385.26</v>
      </c>
      <c r="D137" s="6">
        <f>'[1]log'!$B$134</f>
        <v>0</v>
      </c>
      <c r="E137" s="85" t="e">
        <f t="shared" si="2"/>
        <v>#DIV/0!</v>
      </c>
    </row>
    <row r="138" spans="1:5" ht="12.75">
      <c r="A138" s="4" t="s">
        <v>33</v>
      </c>
      <c r="B138" s="5" t="s">
        <v>14</v>
      </c>
      <c r="C138" s="10">
        <v>176.34</v>
      </c>
      <c r="D138" s="6">
        <f>'[1]log'!$B$135</f>
        <v>0</v>
      </c>
      <c r="E138" s="85" t="e">
        <f t="shared" si="2"/>
        <v>#DIV/0!</v>
      </c>
    </row>
    <row r="139" spans="1:5" s="111" customFormat="1" ht="12.75">
      <c r="A139" s="104" t="s">
        <v>34</v>
      </c>
      <c r="B139" s="105"/>
      <c r="C139" s="101">
        <v>176.34</v>
      </c>
      <c r="D139" s="112">
        <f>'[1]log'!$B$136</f>
        <v>0</v>
      </c>
      <c r="E139" s="113" t="e">
        <f t="shared" si="2"/>
        <v>#DIV/0!</v>
      </c>
    </row>
    <row r="140" spans="1:5" ht="12.75">
      <c r="A140" s="4" t="s">
        <v>67</v>
      </c>
      <c r="B140" s="9" t="s">
        <v>14</v>
      </c>
      <c r="C140" s="10">
        <v>0</v>
      </c>
      <c r="D140" s="6">
        <f>'[1]log'!$B$137</f>
        <v>0</v>
      </c>
      <c r="E140" s="85" t="e">
        <f t="shared" si="2"/>
        <v>#DIV/0!</v>
      </c>
    </row>
    <row r="141" spans="1:5" ht="12.75">
      <c r="A141" s="17" t="s">
        <v>68</v>
      </c>
      <c r="B141" s="9"/>
      <c r="C141" s="101">
        <v>22.56</v>
      </c>
      <c r="D141" s="6">
        <f>'[1]log'!$B$138</f>
        <v>0</v>
      </c>
      <c r="E141" s="85" t="e">
        <f t="shared" si="2"/>
        <v>#DIV/0!</v>
      </c>
    </row>
    <row r="142" spans="1:5" ht="12.75">
      <c r="A142" s="4" t="s">
        <v>69</v>
      </c>
      <c r="B142" s="9" t="s">
        <v>8</v>
      </c>
      <c r="C142" s="10">
        <v>84.17</v>
      </c>
      <c r="D142" s="6">
        <f>'[1]log'!$B$139</f>
        <v>0</v>
      </c>
      <c r="E142" s="85" t="e">
        <f t="shared" si="2"/>
        <v>#DIV/0!</v>
      </c>
    </row>
    <row r="143" spans="1:5" ht="12.75">
      <c r="A143" s="4" t="s">
        <v>70</v>
      </c>
      <c r="B143" s="9" t="s">
        <v>8</v>
      </c>
      <c r="C143" s="10">
        <v>83.06</v>
      </c>
      <c r="D143" s="6">
        <f>'[1]log'!$B$140</f>
        <v>0</v>
      </c>
      <c r="E143" s="85" t="e">
        <f t="shared" si="2"/>
        <v>#DIV/0!</v>
      </c>
    </row>
    <row r="144" spans="1:5" s="111" customFormat="1" ht="12.75">
      <c r="A144" s="104" t="s">
        <v>71</v>
      </c>
      <c r="B144" s="105"/>
      <c r="C144" s="101">
        <v>167.24</v>
      </c>
      <c r="D144" s="112">
        <f>'[1]log'!$B$141</f>
        <v>0</v>
      </c>
      <c r="E144" s="113" t="e">
        <f t="shared" si="2"/>
        <v>#DIV/0!</v>
      </c>
    </row>
    <row r="145" spans="1:5" s="111" customFormat="1" ht="12.75">
      <c r="A145" s="104" t="s">
        <v>35</v>
      </c>
      <c r="B145" s="105"/>
      <c r="C145" s="101">
        <v>1197.39</v>
      </c>
      <c r="D145" s="112">
        <f>'[1]log'!$B$142</f>
        <v>0</v>
      </c>
      <c r="E145" s="113" t="e">
        <f t="shared" si="2"/>
        <v>#DIV/0!</v>
      </c>
    </row>
    <row r="146" spans="1:5" ht="12.75">
      <c r="A146" s="15" t="s">
        <v>73</v>
      </c>
      <c r="B146" s="16"/>
      <c r="C146" s="13"/>
      <c r="E146" s="86"/>
    </row>
    <row r="147" spans="1:5" ht="12.75">
      <c r="A147" s="4" t="s">
        <v>3</v>
      </c>
      <c r="B147" s="5" t="s">
        <v>4</v>
      </c>
      <c r="C147" s="10">
        <v>61.81</v>
      </c>
      <c r="D147" s="6">
        <f>'[1]log'!$B$144</f>
        <v>0</v>
      </c>
      <c r="E147" s="85" t="e">
        <f t="shared" si="2"/>
        <v>#DIV/0!</v>
      </c>
    </row>
    <row r="148" spans="1:5" ht="12.75">
      <c r="A148" s="4" t="s">
        <v>5</v>
      </c>
      <c r="B148" s="5" t="s">
        <v>4</v>
      </c>
      <c r="C148" s="10">
        <v>21.39</v>
      </c>
      <c r="D148" s="6">
        <f>'[1]log'!$B$145</f>
        <v>0</v>
      </c>
      <c r="E148" s="85" t="e">
        <f t="shared" si="2"/>
        <v>#DIV/0!</v>
      </c>
    </row>
    <row r="149" spans="1:5" s="111" customFormat="1" ht="12.75">
      <c r="A149" s="104" t="s">
        <v>6</v>
      </c>
      <c r="B149" s="105"/>
      <c r="C149" s="101">
        <v>83.2</v>
      </c>
      <c r="D149" s="112">
        <f>'[1]log'!$B$146</f>
        <v>0</v>
      </c>
      <c r="E149" s="113" t="e">
        <f t="shared" si="2"/>
        <v>#DIV/0!</v>
      </c>
    </row>
    <row r="150" spans="1:5" ht="12.75">
      <c r="A150" s="4" t="s">
        <v>7</v>
      </c>
      <c r="B150" s="5" t="s">
        <v>8</v>
      </c>
      <c r="C150" s="10">
        <v>34.98</v>
      </c>
      <c r="D150" s="6">
        <f>'[1]log'!$B$147</f>
        <v>0</v>
      </c>
      <c r="E150" s="85" t="e">
        <f t="shared" si="2"/>
        <v>#DIV/0!</v>
      </c>
    </row>
    <row r="151" spans="1:5" ht="12.75">
      <c r="A151" s="4" t="s">
        <v>9</v>
      </c>
      <c r="B151" s="5" t="s">
        <v>8</v>
      </c>
      <c r="C151" s="10">
        <v>50.67</v>
      </c>
      <c r="D151" s="6">
        <f>'[1]log'!$B$148</f>
        <v>0</v>
      </c>
      <c r="E151" s="85" t="e">
        <f t="shared" si="2"/>
        <v>#DIV/0!</v>
      </c>
    </row>
    <row r="152" spans="1:5" ht="12.75">
      <c r="A152" s="4" t="s">
        <v>10</v>
      </c>
      <c r="B152" s="5" t="s">
        <v>8</v>
      </c>
      <c r="C152" s="10">
        <v>63.47</v>
      </c>
      <c r="D152" s="6">
        <f>'[1]log'!$B$149</f>
        <v>0</v>
      </c>
      <c r="E152" s="85" t="e">
        <f t="shared" si="2"/>
        <v>#DIV/0!</v>
      </c>
    </row>
    <row r="153" spans="1:5" ht="12.75">
      <c r="A153" s="4" t="s">
        <v>11</v>
      </c>
      <c r="B153" s="5" t="s">
        <v>8</v>
      </c>
      <c r="C153" s="10">
        <v>27</v>
      </c>
      <c r="D153" s="6">
        <f>'[1]log'!$B$150</f>
        <v>0</v>
      </c>
      <c r="E153" s="85" t="e">
        <f t="shared" si="2"/>
        <v>#DIV/0!</v>
      </c>
    </row>
    <row r="154" spans="1:5" ht="12.75">
      <c r="A154" s="4" t="s">
        <v>12</v>
      </c>
      <c r="B154" s="5" t="s">
        <v>8</v>
      </c>
      <c r="C154" s="10">
        <v>46.39</v>
      </c>
      <c r="D154" s="6">
        <f>'[1]log'!$B$151</f>
        <v>0</v>
      </c>
      <c r="E154" s="85" t="e">
        <f t="shared" si="2"/>
        <v>#DIV/0!</v>
      </c>
    </row>
    <row r="155" spans="1:5" ht="12.75">
      <c r="A155" s="4" t="s">
        <v>13</v>
      </c>
      <c r="B155" s="5" t="s">
        <v>14</v>
      </c>
      <c r="C155" s="10">
        <v>29.66</v>
      </c>
      <c r="D155" s="6">
        <f>'[1]log'!$B$152</f>
        <v>0</v>
      </c>
      <c r="E155" s="85" t="e">
        <f t="shared" si="2"/>
        <v>#DIV/0!</v>
      </c>
    </row>
    <row r="156" spans="1:5" ht="12.75">
      <c r="A156" s="4" t="s">
        <v>15</v>
      </c>
      <c r="B156" s="5" t="s">
        <v>14</v>
      </c>
      <c r="C156" s="10">
        <v>68.25</v>
      </c>
      <c r="D156" s="6">
        <f>'[1]log'!$B$153</f>
        <v>0</v>
      </c>
      <c r="E156" s="85" t="e">
        <f t="shared" si="2"/>
        <v>#DIV/0!</v>
      </c>
    </row>
    <row r="157" spans="1:5" s="111" customFormat="1" ht="12.75">
      <c r="A157" s="104" t="s">
        <v>16</v>
      </c>
      <c r="B157" s="105"/>
      <c r="C157" s="101">
        <v>320.42</v>
      </c>
      <c r="D157" s="112">
        <f>'[1]log'!$B$154</f>
        <v>0</v>
      </c>
      <c r="E157" s="113" t="e">
        <f t="shared" si="2"/>
        <v>#DIV/0!</v>
      </c>
    </row>
    <row r="158" spans="1:5" ht="12.75">
      <c r="A158" s="4" t="s">
        <v>17</v>
      </c>
      <c r="B158" s="5" t="s">
        <v>8</v>
      </c>
      <c r="C158" s="10">
        <v>24.59</v>
      </c>
      <c r="D158" s="6">
        <f>'[1]log'!$B$155</f>
        <v>0</v>
      </c>
      <c r="E158" s="85" t="e">
        <f t="shared" si="2"/>
        <v>#DIV/0!</v>
      </c>
    </row>
    <row r="159" spans="1:5" ht="12.75">
      <c r="A159" s="4" t="s">
        <v>18</v>
      </c>
      <c r="B159" s="5" t="s">
        <v>8</v>
      </c>
      <c r="C159" s="10">
        <v>31.41</v>
      </c>
      <c r="D159" s="6">
        <f>'[1]log'!$B$156</f>
        <v>0</v>
      </c>
      <c r="E159" s="85" t="e">
        <f t="shared" si="2"/>
        <v>#DIV/0!</v>
      </c>
    </row>
    <row r="160" spans="1:5" ht="12.75">
      <c r="A160" s="4" t="s">
        <v>19</v>
      </c>
      <c r="B160" s="5" t="s">
        <v>8</v>
      </c>
      <c r="C160" s="10">
        <v>50.81</v>
      </c>
      <c r="D160" s="6">
        <f>'[1]log'!$B$157</f>
        <v>0</v>
      </c>
      <c r="E160" s="85" t="e">
        <f t="shared" si="2"/>
        <v>#DIV/0!</v>
      </c>
    </row>
    <row r="161" spans="1:5" ht="12.75">
      <c r="A161" s="4" t="s">
        <v>20</v>
      </c>
      <c r="B161" s="5" t="s">
        <v>8</v>
      </c>
      <c r="C161" s="10">
        <v>17.94</v>
      </c>
      <c r="D161" s="6">
        <f>'[1]log'!$B$158</f>
        <v>0</v>
      </c>
      <c r="E161" s="85" t="e">
        <f t="shared" si="2"/>
        <v>#DIV/0!</v>
      </c>
    </row>
    <row r="162" spans="1:5" ht="12.75">
      <c r="A162" s="4" t="s">
        <v>21</v>
      </c>
      <c r="B162" s="5" t="s">
        <v>8</v>
      </c>
      <c r="C162" s="10">
        <v>22.83</v>
      </c>
      <c r="D162" s="6">
        <f>'[1]log'!$B$159</f>
        <v>0</v>
      </c>
      <c r="E162" s="85" t="e">
        <f t="shared" si="2"/>
        <v>#DIV/0!</v>
      </c>
    </row>
    <row r="163" spans="1:5" ht="12.75">
      <c r="A163" s="4" t="s">
        <v>22</v>
      </c>
      <c r="B163" s="5" t="s">
        <v>14</v>
      </c>
      <c r="C163" s="10">
        <v>19.64</v>
      </c>
      <c r="D163" s="6">
        <f>'[1]log'!$B$160</f>
        <v>0</v>
      </c>
      <c r="E163" s="85" t="e">
        <f t="shared" si="2"/>
        <v>#DIV/0!</v>
      </c>
    </row>
    <row r="164" spans="1:5" ht="12.75">
      <c r="A164" s="4" t="s">
        <v>23</v>
      </c>
      <c r="B164" s="5" t="s">
        <v>14</v>
      </c>
      <c r="C164" s="10">
        <v>42.22</v>
      </c>
      <c r="D164" s="6">
        <f>'[1]log'!$B$161</f>
        <v>0</v>
      </c>
      <c r="E164" s="85" t="e">
        <f t="shared" si="2"/>
        <v>#DIV/0!</v>
      </c>
    </row>
    <row r="165" spans="1:5" s="111" customFormat="1" ht="12.75">
      <c r="A165" s="104" t="s">
        <v>24</v>
      </c>
      <c r="B165" s="105"/>
      <c r="C165" s="101">
        <v>209.44</v>
      </c>
      <c r="D165" s="112">
        <f>'[1]log'!$B$162</f>
        <v>0</v>
      </c>
      <c r="E165" s="113" t="e">
        <f t="shared" si="2"/>
        <v>#DIV/0!</v>
      </c>
    </row>
    <row r="166" spans="1:5" s="111" customFormat="1" ht="12.75">
      <c r="A166" s="104" t="s">
        <v>25</v>
      </c>
      <c r="B166" s="105"/>
      <c r="C166" s="101">
        <v>529.86</v>
      </c>
      <c r="D166" s="112">
        <f>'[1]log'!$B$163</f>
        <v>0</v>
      </c>
      <c r="E166" s="113" t="e">
        <f t="shared" si="2"/>
        <v>#DIV/0!</v>
      </c>
    </row>
    <row r="167" spans="1:5" ht="12.75">
      <c r="A167" s="4" t="s">
        <v>26</v>
      </c>
      <c r="B167" s="5" t="s">
        <v>8</v>
      </c>
      <c r="C167" s="10">
        <v>22.45</v>
      </c>
      <c r="D167" s="6">
        <f>'[1]log'!$B$164</f>
        <v>0</v>
      </c>
      <c r="E167" s="85" t="e">
        <f t="shared" si="2"/>
        <v>#DIV/0!</v>
      </c>
    </row>
    <row r="168" spans="1:5" ht="12.75">
      <c r="A168" s="4" t="s">
        <v>27</v>
      </c>
      <c r="B168" s="5" t="s">
        <v>8</v>
      </c>
      <c r="C168" s="10">
        <v>44.06</v>
      </c>
      <c r="D168" s="6">
        <f>'[1]log'!$B$165</f>
        <v>0</v>
      </c>
      <c r="E168" s="85" t="e">
        <f t="shared" si="2"/>
        <v>#DIV/0!</v>
      </c>
    </row>
    <row r="169" spans="1:5" ht="12.75">
      <c r="A169" s="4" t="s">
        <v>28</v>
      </c>
      <c r="B169" s="5" t="s">
        <v>8</v>
      </c>
      <c r="C169" s="10">
        <v>68.17</v>
      </c>
      <c r="D169" s="6">
        <f>'[1]log'!$B$166</f>
        <v>0</v>
      </c>
      <c r="E169" s="85" t="e">
        <f t="shared" si="2"/>
        <v>#DIV/0!</v>
      </c>
    </row>
    <row r="170" spans="1:5" ht="12.75">
      <c r="A170" s="4" t="s">
        <v>29</v>
      </c>
      <c r="B170" s="5" t="s">
        <v>8</v>
      </c>
      <c r="C170" s="10">
        <v>67.75</v>
      </c>
      <c r="D170" s="6">
        <f>'[1]log'!$B$167</f>
        <v>0</v>
      </c>
      <c r="E170" s="85" t="e">
        <f t="shared" si="2"/>
        <v>#DIV/0!</v>
      </c>
    </row>
    <row r="171" spans="1:5" ht="12.75">
      <c r="A171" s="4" t="s">
        <v>30</v>
      </c>
      <c r="B171" s="5" t="s">
        <v>8</v>
      </c>
      <c r="C171" s="10">
        <v>113.81</v>
      </c>
      <c r="D171" s="6">
        <f>'[1]log'!$B$168</f>
        <v>0</v>
      </c>
      <c r="E171" s="85" t="e">
        <f t="shared" si="2"/>
        <v>#DIV/0!</v>
      </c>
    </row>
    <row r="172" spans="1:5" ht="12.75">
      <c r="A172" s="4" t="s">
        <v>31</v>
      </c>
      <c r="B172" s="5" t="s">
        <v>32</v>
      </c>
      <c r="C172" s="10">
        <v>316.25</v>
      </c>
      <c r="D172" s="6">
        <f>'[1]log'!$B$169</f>
        <v>0</v>
      </c>
      <c r="E172" s="85" t="e">
        <f t="shared" si="2"/>
        <v>#DIV/0!</v>
      </c>
    </row>
    <row r="173" spans="1:5" ht="12.75">
      <c r="A173" s="4" t="s">
        <v>33</v>
      </c>
      <c r="B173" s="5" t="s">
        <v>14</v>
      </c>
      <c r="C173" s="10">
        <v>209.94</v>
      </c>
      <c r="D173" s="6">
        <f>'[1]log'!$B$170</f>
        <v>0</v>
      </c>
      <c r="E173" s="85" t="e">
        <f t="shared" si="2"/>
        <v>#DIV/0!</v>
      </c>
    </row>
    <row r="174" spans="1:5" s="111" customFormat="1" ht="12.75">
      <c r="A174" s="104" t="s">
        <v>34</v>
      </c>
      <c r="B174" s="105"/>
      <c r="C174" s="101">
        <v>209.94</v>
      </c>
      <c r="D174" s="112">
        <f>'[1]log'!$B$171</f>
        <v>0</v>
      </c>
      <c r="E174" s="113" t="e">
        <f t="shared" si="2"/>
        <v>#DIV/0!</v>
      </c>
    </row>
    <row r="175" spans="1:5" ht="12.75">
      <c r="A175" s="4" t="s">
        <v>67</v>
      </c>
      <c r="B175" s="9" t="s">
        <v>14</v>
      </c>
      <c r="C175" s="10">
        <v>0.03</v>
      </c>
      <c r="D175" s="6">
        <f>'[1]log'!$B$172</f>
        <v>0</v>
      </c>
      <c r="E175" s="85" t="e">
        <f t="shared" si="2"/>
        <v>#DIV/0!</v>
      </c>
    </row>
    <row r="176" spans="1:5" s="111" customFormat="1" ht="12.75">
      <c r="A176" s="104" t="s">
        <v>68</v>
      </c>
      <c r="B176" s="105"/>
      <c r="C176" s="101">
        <v>25.44</v>
      </c>
      <c r="D176" s="112">
        <f>'[1]log'!$B$173</f>
        <v>0</v>
      </c>
      <c r="E176" s="113" t="e">
        <f t="shared" si="2"/>
        <v>#DIV/0!</v>
      </c>
    </row>
    <row r="177" spans="1:5" ht="12.75">
      <c r="A177" s="4" t="s">
        <v>69</v>
      </c>
      <c r="B177" s="9" t="s">
        <v>8</v>
      </c>
      <c r="C177" s="10">
        <v>239.88</v>
      </c>
      <c r="D177" s="6">
        <f>'[1]log'!$B$174</f>
        <v>0</v>
      </c>
      <c r="E177" s="85" t="e">
        <f t="shared" si="2"/>
        <v>#DIV/0!</v>
      </c>
    </row>
    <row r="178" spans="1:5" ht="12.75">
      <c r="A178" s="4" t="s">
        <v>70</v>
      </c>
      <c r="B178" s="9" t="s">
        <v>8</v>
      </c>
      <c r="C178" s="10">
        <v>239.02</v>
      </c>
      <c r="D178" s="6">
        <f>'[1]log'!$B$175</f>
        <v>0</v>
      </c>
      <c r="E178" s="85" t="e">
        <f t="shared" si="2"/>
        <v>#DIV/0!</v>
      </c>
    </row>
    <row r="179" spans="1:5" s="111" customFormat="1" ht="12.75">
      <c r="A179" s="104" t="s">
        <v>71</v>
      </c>
      <c r="B179" s="105"/>
      <c r="C179" s="101">
        <v>478.89</v>
      </c>
      <c r="D179" s="112">
        <f>'[1]log'!$B$176</f>
        <v>0</v>
      </c>
      <c r="E179" s="113" t="e">
        <f t="shared" si="2"/>
        <v>#DIV/0!</v>
      </c>
    </row>
    <row r="180" spans="1:5" s="111" customFormat="1" ht="13.5" thickBot="1">
      <c r="A180" s="106" t="s">
        <v>35</v>
      </c>
      <c r="B180" s="107"/>
      <c r="C180" s="102">
        <v>1643.58</v>
      </c>
      <c r="D180" s="112">
        <f>'[1]log'!$B$177</f>
        <v>0</v>
      </c>
      <c r="E180" s="114" t="e">
        <f t="shared" si="2"/>
        <v>#DIV/0!</v>
      </c>
    </row>
    <row r="181" spans="1:5" ht="12.75">
      <c r="A181" s="29" t="s">
        <v>37</v>
      </c>
      <c r="B181" s="30"/>
      <c r="C181" s="76" t="s">
        <v>77</v>
      </c>
      <c r="D181" s="76" t="s">
        <v>77</v>
      </c>
      <c r="E181" s="31" t="s">
        <v>38</v>
      </c>
    </row>
    <row r="182" spans="1:5" ht="13.5" thickBot="1">
      <c r="A182" s="32"/>
      <c r="B182" s="33"/>
      <c r="C182" s="77" t="s">
        <v>78</v>
      </c>
      <c r="D182" s="77" t="s">
        <v>79</v>
      </c>
      <c r="E182" s="34"/>
    </row>
    <row r="183" spans="1:7" ht="12.75">
      <c r="A183" s="35" t="s">
        <v>83</v>
      </c>
      <c r="B183" s="36"/>
      <c r="C183" s="37">
        <f>C52</f>
        <v>189.55</v>
      </c>
      <c r="D183" s="37">
        <f>D52</f>
        <v>0</v>
      </c>
      <c r="E183" s="87" t="e">
        <f>C183/D183</f>
        <v>#DIV/0!</v>
      </c>
      <c r="G183" s="28"/>
    </row>
    <row r="184" spans="1:7" ht="12.75">
      <c r="A184" s="38" t="s">
        <v>84</v>
      </c>
      <c r="B184" s="39"/>
      <c r="C184" s="40">
        <f>C60</f>
        <v>67.75</v>
      </c>
      <c r="D184" s="40">
        <f>D60</f>
        <v>0</v>
      </c>
      <c r="E184" s="88" t="e">
        <f aca="true" t="shared" si="3" ref="E184:E199">C184/D184</f>
        <v>#DIV/0!</v>
      </c>
      <c r="G184" s="28"/>
    </row>
    <row r="185" spans="1:7" ht="12.75">
      <c r="A185" s="38" t="s">
        <v>89</v>
      </c>
      <c r="B185" s="39"/>
      <c r="C185" s="40">
        <f>C17</f>
        <v>160.64</v>
      </c>
      <c r="D185" s="40">
        <f>D17</f>
        <v>0</v>
      </c>
      <c r="E185" s="88" t="e">
        <f t="shared" si="3"/>
        <v>#DIV/0!</v>
      </c>
      <c r="G185" s="28"/>
    </row>
    <row r="186" spans="1:7" ht="12.75">
      <c r="A186" s="38" t="s">
        <v>90</v>
      </c>
      <c r="B186" s="39"/>
      <c r="C186" s="40">
        <f>C25</f>
        <v>45.53</v>
      </c>
      <c r="D186" s="40">
        <f>D25</f>
        <v>0</v>
      </c>
      <c r="E186" s="88" t="e">
        <f t="shared" si="3"/>
        <v>#DIV/0!</v>
      </c>
      <c r="G186" s="28"/>
    </row>
    <row r="187" spans="1:7" ht="12.75">
      <c r="A187" s="38" t="s">
        <v>85</v>
      </c>
      <c r="B187" s="39"/>
      <c r="C187" s="40">
        <f>C87</f>
        <v>288.67</v>
      </c>
      <c r="D187" s="40">
        <f>D87</f>
        <v>0</v>
      </c>
      <c r="E187" s="88" t="e">
        <f t="shared" si="3"/>
        <v>#DIV/0!</v>
      </c>
      <c r="G187" s="28"/>
    </row>
    <row r="188" spans="1:7" ht="12.75">
      <c r="A188" s="38" t="s">
        <v>86</v>
      </c>
      <c r="B188" s="39"/>
      <c r="C188" s="40">
        <f>C95</f>
        <v>138.58</v>
      </c>
      <c r="D188" s="40">
        <f>D95</f>
        <v>0</v>
      </c>
      <c r="E188" s="88" t="e">
        <f t="shared" si="3"/>
        <v>#DIV/0!</v>
      </c>
      <c r="G188" s="28"/>
    </row>
    <row r="189" spans="1:7" ht="12.75">
      <c r="A189" s="38" t="s">
        <v>87</v>
      </c>
      <c r="B189" s="39"/>
      <c r="C189" s="40">
        <f>C122</f>
        <v>173.53</v>
      </c>
      <c r="D189" s="40">
        <f>D122</f>
        <v>0</v>
      </c>
      <c r="E189" s="88" t="e">
        <f t="shared" si="3"/>
        <v>#DIV/0!</v>
      </c>
      <c r="G189" s="28"/>
    </row>
    <row r="190" spans="1:7" ht="12.75">
      <c r="A190" s="38" t="s">
        <v>88</v>
      </c>
      <c r="B190" s="39"/>
      <c r="C190" s="40">
        <f>C130</f>
        <v>207.41</v>
      </c>
      <c r="D190" s="40">
        <f>D130</f>
        <v>0</v>
      </c>
      <c r="E190" s="88" t="e">
        <f t="shared" si="3"/>
        <v>#DIV/0!</v>
      </c>
      <c r="G190" s="28"/>
    </row>
    <row r="191" spans="1:7" ht="12.75">
      <c r="A191" s="38" t="s">
        <v>92</v>
      </c>
      <c r="B191" s="39"/>
      <c r="C191" s="40">
        <f>C157</f>
        <v>320.42</v>
      </c>
      <c r="D191" s="40">
        <f>D157</f>
        <v>0</v>
      </c>
      <c r="E191" s="88" t="e">
        <f t="shared" si="3"/>
        <v>#DIV/0!</v>
      </c>
      <c r="G191" s="28"/>
    </row>
    <row r="192" spans="1:7" ht="13.5" thickBot="1">
      <c r="A192" s="41" t="s">
        <v>91</v>
      </c>
      <c r="B192" s="42"/>
      <c r="C192" s="43">
        <f>C165</f>
        <v>209.44</v>
      </c>
      <c r="D192" s="43">
        <f>D165</f>
        <v>0</v>
      </c>
      <c r="E192" s="89" t="e">
        <f t="shared" si="3"/>
        <v>#DIV/0!</v>
      </c>
      <c r="G192" s="28"/>
    </row>
    <row r="193" spans="1:7" ht="13.5" thickBot="1">
      <c r="A193" s="44" t="s">
        <v>82</v>
      </c>
      <c r="B193" s="45"/>
      <c r="C193" s="46">
        <f>C5</f>
        <v>92.17</v>
      </c>
      <c r="D193" s="47">
        <f>D5</f>
        <v>0</v>
      </c>
      <c r="E193" s="90" t="e">
        <f t="shared" si="3"/>
        <v>#DIV/0!</v>
      </c>
      <c r="G193" s="28"/>
    </row>
    <row r="194" spans="1:5" ht="12.75">
      <c r="A194" s="38" t="s">
        <v>39</v>
      </c>
      <c r="B194" s="48"/>
      <c r="C194" s="49">
        <f aca="true" t="shared" si="4" ref="C194:D197">C63+C28+C98+C133+C168</f>
        <v>305.72</v>
      </c>
      <c r="D194" s="49">
        <f t="shared" si="4"/>
        <v>0</v>
      </c>
      <c r="E194" s="91" t="e">
        <f t="shared" si="3"/>
        <v>#DIV/0!</v>
      </c>
    </row>
    <row r="195" spans="1:5" ht="12.75">
      <c r="A195" s="38" t="s">
        <v>40</v>
      </c>
      <c r="B195" s="48"/>
      <c r="C195" s="49">
        <f t="shared" si="4"/>
        <v>412.25</v>
      </c>
      <c r="D195" s="49">
        <f t="shared" si="4"/>
        <v>0</v>
      </c>
      <c r="E195" s="91" t="e">
        <f t="shared" si="3"/>
        <v>#DIV/0!</v>
      </c>
    </row>
    <row r="196" spans="1:5" ht="12.75">
      <c r="A196" s="38" t="s">
        <v>41</v>
      </c>
      <c r="B196" s="48"/>
      <c r="C196" s="49">
        <f t="shared" si="4"/>
        <v>407.11</v>
      </c>
      <c r="D196" s="49">
        <f t="shared" si="4"/>
        <v>0</v>
      </c>
      <c r="E196" s="91" t="e">
        <f t="shared" si="3"/>
        <v>#DIV/0!</v>
      </c>
    </row>
    <row r="197" spans="1:5" ht="12.75">
      <c r="A197" s="38" t="s">
        <v>42</v>
      </c>
      <c r="B197" s="48"/>
      <c r="C197" s="49">
        <f t="shared" si="4"/>
        <v>775.6799999999998</v>
      </c>
      <c r="D197" s="49">
        <f t="shared" si="4"/>
        <v>0</v>
      </c>
      <c r="E197" s="91" t="e">
        <f t="shared" si="3"/>
        <v>#DIV/0!</v>
      </c>
    </row>
    <row r="198" spans="1:5" ht="12.75">
      <c r="A198" s="38" t="s">
        <v>31</v>
      </c>
      <c r="B198" s="48"/>
      <c r="C198" s="49">
        <f>C32+C102+C137+C172</f>
        <v>1414.47</v>
      </c>
      <c r="D198" s="49">
        <f>D32+D102+D137+D172</f>
        <v>0</v>
      </c>
      <c r="E198" s="91" t="e">
        <f t="shared" si="3"/>
        <v>#DIV/0!</v>
      </c>
    </row>
    <row r="199" spans="1:5" ht="13.5" thickBot="1">
      <c r="A199" s="41" t="s">
        <v>43</v>
      </c>
      <c r="B199" s="50"/>
      <c r="C199" s="51">
        <f>C69+C34+C104+C139+C174</f>
        <v>556.73</v>
      </c>
      <c r="D199" s="51">
        <f>D69+D34+D104+D139+D174</f>
        <v>0</v>
      </c>
      <c r="E199" s="92" t="e">
        <f t="shared" si="3"/>
        <v>#DIV/0!</v>
      </c>
    </row>
    <row r="200" spans="1:5" ht="13.5" thickBot="1">
      <c r="A200" s="64"/>
      <c r="B200" s="65"/>
      <c r="C200" s="66"/>
      <c r="D200" s="67"/>
      <c r="E200" s="93"/>
    </row>
    <row r="201" spans="1:5" ht="15.75">
      <c r="A201" s="52" t="s">
        <v>44</v>
      </c>
      <c r="B201" s="53"/>
      <c r="C201" s="54">
        <f>SUMIF($B$4:$B$180,B147,$C$4:$C$180)</f>
        <v>226.74</v>
      </c>
      <c r="D201" s="55">
        <f>SUMIF($B$4:$B$180,B147,$D$4:$D$180)</f>
        <v>0</v>
      </c>
      <c r="E201" s="94" t="e">
        <f>C201/D201</f>
        <v>#DIV/0!</v>
      </c>
    </row>
    <row r="202" spans="1:5" s="8" customFormat="1" ht="15.75">
      <c r="A202" s="56" t="s">
        <v>45</v>
      </c>
      <c r="B202" s="57"/>
      <c r="C202" s="58">
        <f>SUMIF($B$4:$B$180,B155,$C$4:$C$180)</f>
        <v>1220.23</v>
      </c>
      <c r="D202" s="59">
        <f>SUMIF($B$4:$B$180,B155,$D$4:$D$180)</f>
        <v>0</v>
      </c>
      <c r="E202" s="95" t="e">
        <f>C202/D202</f>
        <v>#DIV/0!</v>
      </c>
    </row>
    <row r="203" spans="1:5" s="8" customFormat="1" ht="15.75">
      <c r="A203" s="56" t="s">
        <v>46</v>
      </c>
      <c r="B203" s="57"/>
      <c r="C203" s="58">
        <f>SUMIF($B$4:$B$180,B150,$C$4:$C$180)</f>
        <v>4187.23</v>
      </c>
      <c r="D203" s="59">
        <f>SUMIF($B$4:$B$180,B150,$D$4:$D$180)</f>
        <v>0</v>
      </c>
      <c r="E203" s="95" t="e">
        <f>C203/D203</f>
        <v>#DIV/0!</v>
      </c>
    </row>
    <row r="204" spans="1:5" s="8" customFormat="1" ht="16.5" thickBot="1">
      <c r="A204" s="60" t="s">
        <v>47</v>
      </c>
      <c r="B204" s="61"/>
      <c r="C204" s="62">
        <f>SUM(C201:C203)</f>
        <v>5634.2</v>
      </c>
      <c r="D204" s="63">
        <f>SUM(D201:D203)</f>
        <v>0</v>
      </c>
      <c r="E204" s="96" t="e">
        <f>C204/D204</f>
        <v>#DIV/0!</v>
      </c>
    </row>
    <row r="205" spans="1:5" ht="12.75">
      <c r="A205" s="21"/>
      <c r="B205" s="20"/>
      <c r="C205" s="22"/>
      <c r="D205" s="22"/>
      <c r="E205" s="97"/>
    </row>
    <row r="206" spans="1:5" ht="16.5" customHeight="1">
      <c r="A206" s="21"/>
      <c r="B206" s="20"/>
      <c r="C206" s="22"/>
      <c r="D206" s="22"/>
      <c r="E206" s="97"/>
    </row>
    <row r="207" spans="1:5" ht="12.75">
      <c r="A207" s="21"/>
      <c r="B207" s="20"/>
      <c r="C207" s="22"/>
      <c r="D207" s="22"/>
      <c r="E207" s="97"/>
    </row>
    <row r="208" spans="1:5" ht="12.75">
      <c r="A208" s="23" t="s">
        <v>76</v>
      </c>
      <c r="B208" s="23"/>
      <c r="C208" s="78"/>
      <c r="D208" s="79"/>
      <c r="E208" s="98"/>
    </row>
    <row r="209" spans="1:5" ht="12.75">
      <c r="A209" s="23" t="s">
        <v>48</v>
      </c>
      <c r="B209" s="23"/>
      <c r="C209" s="80" t="s">
        <v>49</v>
      </c>
      <c r="D209" s="81"/>
      <c r="E209" s="99"/>
    </row>
    <row r="210" spans="1:5" ht="12.75">
      <c r="A210" s="23" t="s">
        <v>50</v>
      </c>
      <c r="B210" s="23"/>
      <c r="C210" s="80" t="s">
        <v>51</v>
      </c>
      <c r="D210" s="79"/>
      <c r="E210" s="98"/>
    </row>
    <row r="211" spans="1:5" ht="12.75">
      <c r="A211" s="23" t="s">
        <v>52</v>
      </c>
      <c r="B211" s="23"/>
      <c r="C211" s="80" t="s">
        <v>53</v>
      </c>
      <c r="D211" s="79"/>
      <c r="E211" s="98"/>
    </row>
    <row r="212" spans="1:5" ht="12.75">
      <c r="A212" s="23" t="s">
        <v>54</v>
      </c>
      <c r="B212" s="23"/>
      <c r="C212" s="80">
        <v>77.38</v>
      </c>
      <c r="D212" s="79"/>
      <c r="E212" s="9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40">
      <selection activeCell="B55" sqref="B55"/>
    </sheetView>
  </sheetViews>
  <sheetFormatPr defaultColWidth="9.140625" defaultRowHeight="12.75"/>
  <cols>
    <col min="1" max="1" width="50.57421875" style="0" bestFit="1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93</v>
      </c>
    </row>
    <row r="8" ht="12.75">
      <c r="A8" t="s">
        <v>94</v>
      </c>
    </row>
    <row r="9" ht="12.75">
      <c r="A9" t="s">
        <v>61</v>
      </c>
    </row>
    <row r="10" spans="1:2" ht="12.75">
      <c r="A10" t="s">
        <v>95</v>
      </c>
      <c r="B10" s="116"/>
    </row>
    <row r="11" spans="1:2" ht="12.75">
      <c r="A11" t="s">
        <v>97</v>
      </c>
      <c r="B11" s="116"/>
    </row>
    <row r="12" spans="1:2" ht="12.75">
      <c r="A12" t="s">
        <v>98</v>
      </c>
      <c r="B12" s="28"/>
    </row>
    <row r="13" spans="1:2" ht="12.75">
      <c r="A13" t="s">
        <v>134</v>
      </c>
      <c r="B13" s="116"/>
    </row>
    <row r="14" spans="1:2" ht="12.75">
      <c r="A14" t="s">
        <v>135</v>
      </c>
      <c r="B14" s="116"/>
    </row>
    <row r="15" spans="1:2" ht="12.75">
      <c r="A15" t="s">
        <v>136</v>
      </c>
      <c r="B15" s="116"/>
    </row>
    <row r="16" spans="1:2" ht="12.75">
      <c r="A16" t="s">
        <v>137</v>
      </c>
      <c r="B16" s="117"/>
    </row>
    <row r="17" spans="1:2" ht="12.75">
      <c r="A17" t="s">
        <v>138</v>
      </c>
      <c r="B17" s="116"/>
    </row>
    <row r="18" spans="1:2" ht="12.75">
      <c r="A18" t="s">
        <v>139</v>
      </c>
      <c r="B18" s="116"/>
    </row>
    <row r="19" spans="1:2" ht="12.75">
      <c r="A19" t="s">
        <v>140</v>
      </c>
      <c r="B19" s="116"/>
    </row>
    <row r="20" spans="1:2" ht="12.75">
      <c r="A20" t="s">
        <v>99</v>
      </c>
      <c r="B20" s="116"/>
    </row>
    <row r="21" spans="1:2" ht="12.75">
      <c r="A21" t="s">
        <v>100</v>
      </c>
      <c r="B21" s="116"/>
    </row>
    <row r="22" spans="1:2" ht="12.75">
      <c r="A22" t="s">
        <v>141</v>
      </c>
      <c r="B22" s="117"/>
    </row>
    <row r="23" spans="1:2" ht="12.75">
      <c r="A23" t="s">
        <v>101</v>
      </c>
      <c r="B23" s="117"/>
    </row>
    <row r="24" spans="1:2" ht="12.75">
      <c r="A24" t="s">
        <v>102</v>
      </c>
      <c r="B24" s="116"/>
    </row>
    <row r="25" spans="1:2" ht="12.75">
      <c r="A25" t="s">
        <v>103</v>
      </c>
      <c r="B25" s="116"/>
    </row>
    <row r="26" spans="1:2" ht="12.75">
      <c r="A26" t="s">
        <v>104</v>
      </c>
      <c r="B26" s="117"/>
    </row>
    <row r="27" spans="1:2" ht="12.75">
      <c r="A27" t="s">
        <v>105</v>
      </c>
      <c r="B27" s="117"/>
    </row>
    <row r="28" spans="1:2" ht="12.75">
      <c r="A28" t="s">
        <v>106</v>
      </c>
      <c r="B28" s="117"/>
    </row>
    <row r="29" spans="1:2" ht="12.75">
      <c r="A29" t="s">
        <v>107</v>
      </c>
      <c r="B29" s="117"/>
    </row>
    <row r="30" spans="1:2" ht="12.75">
      <c r="A30" t="s">
        <v>108</v>
      </c>
      <c r="B30" s="117"/>
    </row>
    <row r="31" spans="1:2" ht="12.75">
      <c r="A31" t="s">
        <v>109</v>
      </c>
      <c r="B31" s="117"/>
    </row>
    <row r="32" spans="1:2" ht="12.75">
      <c r="A32" t="s">
        <v>110</v>
      </c>
      <c r="B32" s="117"/>
    </row>
    <row r="33" spans="1:2" ht="12.75">
      <c r="A33" t="s">
        <v>111</v>
      </c>
      <c r="B33" s="117"/>
    </row>
    <row r="34" spans="1:2" ht="12.75">
      <c r="A34" t="s">
        <v>112</v>
      </c>
      <c r="B34" s="116"/>
    </row>
    <row r="35" spans="1:2" ht="12.75">
      <c r="A35" t="s">
        <v>113</v>
      </c>
      <c r="B35" s="116"/>
    </row>
    <row r="36" spans="1:2" ht="12.75">
      <c r="A36" t="s">
        <v>114</v>
      </c>
      <c r="B36" s="117"/>
    </row>
    <row r="37" spans="1:2" ht="12.75">
      <c r="A37" t="s">
        <v>115</v>
      </c>
      <c r="B37" s="117"/>
    </row>
    <row r="38" spans="1:2" ht="12.75">
      <c r="A38" t="s">
        <v>116</v>
      </c>
      <c r="B38" s="117"/>
    </row>
    <row r="39" spans="1:2" ht="12.75">
      <c r="A39" t="s">
        <v>117</v>
      </c>
      <c r="B39" s="117"/>
    </row>
    <row r="40" spans="1:2" ht="12.75">
      <c r="A40" s="115" t="s">
        <v>118</v>
      </c>
      <c r="B40" s="118"/>
    </row>
    <row r="41" spans="1:2" ht="12.75">
      <c r="A41" t="s">
        <v>119</v>
      </c>
      <c r="B41" s="116"/>
    </row>
    <row r="42" spans="1:2" ht="12.75">
      <c r="A42" t="s">
        <v>120</v>
      </c>
      <c r="B42" s="116"/>
    </row>
    <row r="43" spans="1:2" ht="12.75">
      <c r="A43" t="s">
        <v>121</v>
      </c>
      <c r="B43" s="117"/>
    </row>
    <row r="44" spans="1:2" ht="12.75">
      <c r="A44" t="s">
        <v>142</v>
      </c>
      <c r="B44" s="117"/>
    </row>
    <row r="45" spans="1:2" ht="12.75">
      <c r="A45" t="s">
        <v>122</v>
      </c>
      <c r="B45" s="117"/>
    </row>
    <row r="46" spans="1:2" ht="12.75">
      <c r="A46" t="s">
        <v>123</v>
      </c>
      <c r="B46" s="117"/>
    </row>
    <row r="47" spans="1:2" ht="12.75">
      <c r="A47" t="s">
        <v>143</v>
      </c>
      <c r="B47" s="117"/>
    </row>
    <row r="48" spans="1:2" ht="12.75">
      <c r="A48" t="s">
        <v>124</v>
      </c>
      <c r="B48" s="116"/>
    </row>
    <row r="49" spans="1:2" ht="12.75">
      <c r="A49" s="115" t="s">
        <v>125</v>
      </c>
      <c r="B49" s="119"/>
    </row>
    <row r="50" spans="1:2" ht="12.75">
      <c r="A50" t="s">
        <v>96</v>
      </c>
      <c r="B50" s="117"/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62</v>
      </c>
    </row>
    <row r="55" spans="1:2" ht="12.75">
      <c r="A55" t="s">
        <v>126</v>
      </c>
      <c r="B55" s="6" t="e">
        <f>Worksheet!$E$204</f>
        <v>#DIV/0!</v>
      </c>
    </row>
    <row r="56" spans="1:2" ht="12.75">
      <c r="A56" t="s">
        <v>127</v>
      </c>
      <c r="B56">
        <f>Worksheet!$D$204</f>
        <v>0</v>
      </c>
    </row>
    <row r="57" spans="1:2" ht="12.75">
      <c r="A57" t="s">
        <v>128</v>
      </c>
      <c r="B57" s="6" t="e">
        <f>Worksheet!$E$203</f>
        <v>#DIV/0!</v>
      </c>
    </row>
    <row r="58" spans="1:2" ht="12.75">
      <c r="A58" t="s">
        <v>129</v>
      </c>
      <c r="B58">
        <f>Worksheet!$D$203</f>
        <v>0</v>
      </c>
    </row>
    <row r="59" spans="1:2" ht="12.75">
      <c r="A59" t="s">
        <v>130</v>
      </c>
      <c r="B59" s="6" t="e">
        <f>Worksheet!$E$202</f>
        <v>#DIV/0!</v>
      </c>
    </row>
    <row r="60" spans="1:2" ht="12.75">
      <c r="A60" t="s">
        <v>131</v>
      </c>
      <c r="B60">
        <f>Worksheet!$D$202</f>
        <v>0</v>
      </c>
    </row>
    <row r="61" spans="1:2" ht="12.75">
      <c r="A61" s="7" t="s">
        <v>132</v>
      </c>
      <c r="B61" s="6" t="e">
        <f>Worksheet!$E$201</f>
        <v>#DIV/0!</v>
      </c>
    </row>
    <row r="62" spans="1:2" ht="12.75">
      <c r="A62" s="7" t="s">
        <v>133</v>
      </c>
      <c r="B62">
        <f>Worksheet!$D$201</f>
        <v>0</v>
      </c>
    </row>
    <row r="63" spans="1:2" ht="12.75">
      <c r="A63" t="s">
        <v>144</v>
      </c>
      <c r="B63">
        <f>Worksheet!D183</f>
        <v>0</v>
      </c>
    </row>
    <row r="64" spans="1:2" ht="12.75">
      <c r="A64" t="s">
        <v>145</v>
      </c>
      <c r="B64">
        <f>Worksheet!D184</f>
        <v>0</v>
      </c>
    </row>
    <row r="65" spans="1:2" ht="12.75">
      <c r="A65" t="s">
        <v>146</v>
      </c>
      <c r="B65">
        <f>Worksheet!D185</f>
        <v>0</v>
      </c>
    </row>
    <row r="66" spans="1:2" ht="12.75">
      <c r="A66" t="s">
        <v>147</v>
      </c>
      <c r="B66">
        <f>Worksheet!D186</f>
        <v>0</v>
      </c>
    </row>
    <row r="67" spans="1:2" ht="12.75">
      <c r="A67" t="s">
        <v>148</v>
      </c>
      <c r="B67">
        <f>Worksheet!D187</f>
        <v>0</v>
      </c>
    </row>
    <row r="68" spans="1:2" ht="12.75">
      <c r="A68" t="s">
        <v>149</v>
      </c>
      <c r="B68">
        <f>Worksheet!D188</f>
        <v>0</v>
      </c>
    </row>
    <row r="69" spans="1:2" ht="12.75">
      <c r="A69" t="s">
        <v>150</v>
      </c>
      <c r="B69">
        <f>Worksheet!D189</f>
        <v>0</v>
      </c>
    </row>
    <row r="70" spans="1:2" ht="12.75">
      <c r="A70" t="s">
        <v>151</v>
      </c>
      <c r="B70">
        <f>Worksheet!D190</f>
        <v>0</v>
      </c>
    </row>
    <row r="71" spans="1:2" ht="12.75">
      <c r="A71" t="s">
        <v>152</v>
      </c>
      <c r="B71">
        <f>Worksheet!D191</f>
        <v>0</v>
      </c>
    </row>
    <row r="72" spans="1:2" ht="12.75">
      <c r="A72" t="s">
        <v>153</v>
      </c>
      <c r="B72">
        <f>Worksheet!D192</f>
        <v>0</v>
      </c>
    </row>
    <row r="73" spans="1:2" ht="12.75">
      <c r="A73" t="s">
        <v>154</v>
      </c>
      <c r="B73">
        <f>Worksheet!D193</f>
        <v>0</v>
      </c>
    </row>
    <row r="74" spans="1:2" ht="12.75">
      <c r="A74" t="s">
        <v>155</v>
      </c>
      <c r="B74">
        <f>Worksheet!D194</f>
        <v>0</v>
      </c>
    </row>
    <row r="75" spans="1:2" ht="12.75">
      <c r="A75" t="s">
        <v>156</v>
      </c>
      <c r="B75">
        <f>Worksheet!D195</f>
        <v>0</v>
      </c>
    </row>
    <row r="76" spans="1:2" ht="12.75">
      <c r="A76" t="s">
        <v>157</v>
      </c>
      <c r="B76">
        <f>Worksheet!D196</f>
        <v>0</v>
      </c>
    </row>
    <row r="77" spans="1:2" ht="12.75">
      <c r="A77" t="s">
        <v>158</v>
      </c>
      <c r="B77">
        <f>Worksheet!D197</f>
        <v>0</v>
      </c>
    </row>
    <row r="78" spans="1:2" ht="12.75">
      <c r="A78" t="s">
        <v>159</v>
      </c>
      <c r="B78">
        <f>Worksheet!D198</f>
        <v>0</v>
      </c>
    </row>
    <row r="79" spans="1:2" ht="12.75">
      <c r="A79" t="s">
        <v>160</v>
      </c>
      <c r="B79">
        <f>Worksheet!D199</f>
        <v>0</v>
      </c>
    </row>
    <row r="80" ht="12.75">
      <c r="A80" t="s">
        <v>65</v>
      </c>
    </row>
    <row r="81" ht="12.75">
      <c r="A81" t="s">
        <v>66</v>
      </c>
    </row>
    <row r="82" ht="12.75">
      <c r="A82" t="s">
        <v>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NX3 Benchmark Resutls</dc:title>
  <dc:subject/>
  <dc:creator/>
  <cp:keywords/>
  <dc:description/>
  <cp:lastModifiedBy>Louis Barton</cp:lastModifiedBy>
  <dcterms:created xsi:type="dcterms:W3CDTF">2006-02-06T16:40:56Z</dcterms:created>
  <dcterms:modified xsi:type="dcterms:W3CDTF">2007-10-15T16:29:43Z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